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1385" activeTab="0"/>
  </bookViews>
  <sheets>
    <sheet name="Main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<sst xmlns="http://schemas.openxmlformats.org/spreadsheetml/2006/main" count="75" uniqueCount="33">
  <si>
    <t>PES Data</t>
  </si>
  <si>
    <t>Atomic Number</t>
  </si>
  <si>
    <t>Peak 1</t>
  </si>
  <si>
    <t>Peak 2</t>
  </si>
  <si>
    <t>Peak 3</t>
  </si>
  <si>
    <t>Peak 4</t>
  </si>
  <si>
    <t>Peak 5</t>
  </si>
  <si>
    <t>Peak 6</t>
  </si>
  <si>
    <t>Oxygen</t>
  </si>
  <si>
    <t>Hydrogen</t>
  </si>
  <si>
    <t>Helium</t>
  </si>
  <si>
    <t>Lithium</t>
  </si>
  <si>
    <t>Beryllium</t>
  </si>
  <si>
    <t>Boron</t>
  </si>
  <si>
    <t>Carbon</t>
  </si>
  <si>
    <t>Nitrogen</t>
  </si>
  <si>
    <t>Fluorine</t>
  </si>
  <si>
    <t>Neon</t>
  </si>
  <si>
    <t>Sodium</t>
  </si>
  <si>
    <t>Magnesium</t>
  </si>
  <si>
    <t>Aluminum</t>
  </si>
  <si>
    <t>Silicon</t>
  </si>
  <si>
    <t>Phosphorus</t>
  </si>
  <si>
    <t>Sulfur</t>
  </si>
  <si>
    <t>Chlorine</t>
  </si>
  <si>
    <t>Argon</t>
  </si>
  <si>
    <t>Potassium</t>
  </si>
  <si>
    <t>Calcium</t>
  </si>
  <si>
    <t>Scandium</t>
  </si>
  <si>
    <t>Peak 7</t>
  </si>
  <si>
    <t>Choose the Element to Graph</t>
  </si>
  <si>
    <t>Choose a second element to graph</t>
  </si>
  <si>
    <t>None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</si>
</sst>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75"/>
      <color indexed="8"/>
      <name val="Arial"/>
      <family val="0"/>
    </font>
    <font>
      <b/>
      <sz val="14.75"/>
      <color indexed="8"/>
      <name val="Arial"/>
      <family val="0"/>
    </font>
    <font>
      <b/>
      <sz val="17.75"/>
      <color indexed="8"/>
      <name val="Arial"/>
      <family val="0"/>
    </font>
    <font>
      <sz val="13.55"/>
      <color indexed="8"/>
      <name val="Arial"/>
      <family val="0"/>
    </font>
    <font>
      <sz val="14.5"/>
      <color indexed="8"/>
      <name val="Arial"/>
      <family val="0"/>
    </font>
    <font>
      <b/>
      <sz val="14.5"/>
      <color indexed="8"/>
      <name val="Arial"/>
      <family val="0"/>
    </font>
    <font>
      <b/>
      <sz val="17.25"/>
      <color indexed="8"/>
      <name val="Arial"/>
      <family val="0"/>
    </font>
    <font>
      <sz val="13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Photo Electron Spectra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85"/>
          <c:w val="0.83625"/>
          <c:h val="0.77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Data!$B$41</c:f>
              <c:strCache>
                <c:ptCount val="1"/>
                <c:pt idx="0">
                  <c:v>Lithium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xVal>
            <c:numRef>
              <c:f>Data!$E$45:$E$80</c:f>
              <c:numCache>
                <c:ptCount val="36"/>
                <c:pt idx="0">
                  <c:v>6.901650000000001</c:v>
                </c:pt>
                <c:pt idx="1">
                  <c:v>6.573</c:v>
                </c:pt>
                <c:pt idx="2">
                  <c:v>6.26</c:v>
                </c:pt>
                <c:pt idx="3">
                  <c:v>5.946999999999999</c:v>
                </c:pt>
                <c:pt idx="4">
                  <c:v>5.649649999999999</c:v>
                </c:pt>
                <c:pt idx="5">
                  <c:v>0.5733</c:v>
                </c:pt>
                <c:pt idx="6">
                  <c:v>0.546</c:v>
                </c:pt>
                <c:pt idx="7">
                  <c:v>0.52</c:v>
                </c:pt>
                <c:pt idx="8">
                  <c:v>0.494</c:v>
                </c:pt>
                <c:pt idx="9">
                  <c:v>0.4693</c:v>
                </c:pt>
                <c:pt idx="10">
                  <c:v>0.11025000000000001</c:v>
                </c:pt>
                <c:pt idx="11">
                  <c:v>0.10500000000000001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</c:numCache>
            </c:numRef>
          </c:xVal>
          <c:yVal>
            <c:numRef>
              <c:f>Data!$F$45:$F$80</c:f>
              <c:numCache>
                <c:ptCount val="36"/>
                <c:pt idx="0">
                  <c:v>0</c:v>
                </c:pt>
                <c:pt idx="1">
                  <c:v>0.2</c:v>
                </c:pt>
                <c:pt idx="2">
                  <c:v>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1</c:v>
                </c:pt>
                <c:pt idx="8">
                  <c:v>0.1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Data!$K$40</c:f>
              <c:strCache>
                <c:ptCount val="1"/>
                <c:pt idx="0">
                  <c:v>Beryllium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Data!$N$45:$N$80</c:f>
              <c:numCache>
                <c:ptCount val="36"/>
                <c:pt idx="0">
                  <c:v>12.67875</c:v>
                </c:pt>
                <c:pt idx="1">
                  <c:v>12.075000000000001</c:v>
                </c:pt>
                <c:pt idx="2">
                  <c:v>11.5</c:v>
                </c:pt>
                <c:pt idx="3">
                  <c:v>10.924999999999999</c:v>
                </c:pt>
                <c:pt idx="4">
                  <c:v>10.378749999999998</c:v>
                </c:pt>
                <c:pt idx="5">
                  <c:v>0.9922500000000001</c:v>
                </c:pt>
                <c:pt idx="6">
                  <c:v>0.9450000000000001</c:v>
                </c:pt>
                <c:pt idx="7">
                  <c:v>0.9</c:v>
                </c:pt>
                <c:pt idx="8">
                  <c:v>0.855</c:v>
                </c:pt>
                <c:pt idx="9">
                  <c:v>0.8122499999999999</c:v>
                </c:pt>
                <c:pt idx="10">
                  <c:v>0.11025000000000001</c:v>
                </c:pt>
                <c:pt idx="11">
                  <c:v>0.10500000000000001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</c:numCache>
            </c:numRef>
          </c:xVal>
          <c:yVal>
            <c:numRef>
              <c:f>Data!$P$45:$P$80</c:f>
              <c:numCache>
                <c:ptCount val="36"/>
                <c:pt idx="0">
                  <c:v>0</c:v>
                </c:pt>
                <c:pt idx="1">
                  <c:v>0.2</c:v>
                </c:pt>
                <c:pt idx="2">
                  <c:v>2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2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41617749"/>
        <c:axId val="39015422"/>
      </c:scatterChart>
      <c:valAx>
        <c:axId val="4161774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15422"/>
        <c:crosses val="autoZero"/>
        <c:crossBetween val="midCat"/>
        <c:dispUnits/>
      </c:valAx>
      <c:valAx>
        <c:axId val="390154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Number of Electrons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1617749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75"/>
          <c:y val="0.206"/>
          <c:w val="0.1177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PhotoElectronSpectroscopy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3425"/>
          <c:w val="0.758"/>
          <c:h val="0.78325"/>
        </c:manualLayout>
      </c:layout>
      <c:scatterChart>
        <c:scatterStyle val="smoothMarker"/>
        <c:varyColors val="0"/>
        <c:ser>
          <c:idx val="0"/>
          <c:order val="0"/>
          <c:tx>
            <c:v>Sodium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Data!$W$5:$W$40</c:f>
              <c:numCache/>
            </c:numRef>
          </c:xVal>
          <c:yVal>
            <c:numRef>
              <c:f>Data!$X$5:$X$40</c:f>
              <c:numCache/>
            </c:numRef>
          </c:yVal>
          <c:smooth val="1"/>
        </c:ser>
        <c:ser>
          <c:idx val="1"/>
          <c:order val="1"/>
          <c:tx>
            <c:v>Magnesium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Data!$Y$5:$Y$40</c:f>
              <c:numCache/>
            </c:numRef>
          </c:xVal>
          <c:yVal>
            <c:numRef>
              <c:f>Data!$Z$5:$Z$40</c:f>
              <c:numCache/>
            </c:numRef>
          </c:yVal>
          <c:smooth val="1"/>
        </c:ser>
        <c:ser>
          <c:idx val="2"/>
          <c:order val="2"/>
          <c:tx>
            <c:v>Aluminum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Data!$AA$5:$AA$40</c:f>
              <c:numCache/>
            </c:numRef>
          </c:xVal>
          <c:yVal>
            <c:numRef>
              <c:f>Data!$AB$5:$AB$40</c:f>
              <c:numCache/>
            </c:numRef>
          </c:yVal>
          <c:smooth val="1"/>
        </c:ser>
        <c:ser>
          <c:idx val="3"/>
          <c:order val="3"/>
          <c:tx>
            <c:v>Silicon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Data!$AC$5:$AC$40</c:f>
              <c:numCache/>
            </c:numRef>
          </c:xVal>
          <c:yVal>
            <c:numRef>
              <c:f>Data!$AD$5:$AD$40</c:f>
              <c:numCache/>
            </c:numRef>
          </c:yVal>
          <c:smooth val="1"/>
        </c:ser>
        <c:axId val="15594479"/>
        <c:axId val="6132584"/>
      </c:scatterChart>
      <c:valAx>
        <c:axId val="15594479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584"/>
        <c:crosses val="autoZero"/>
        <c:crossBetween val="midCat"/>
        <c:dispUnits/>
      </c:valAx>
      <c:valAx>
        <c:axId val="61325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Magnitude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5594479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38"/>
          <c:w val="0.1715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17</xdr:col>
      <xdr:colOff>600075</xdr:colOff>
      <xdr:row>40</xdr:row>
      <xdr:rowOff>152400</xdr:rowOff>
    </xdr:to>
    <xdr:graphicFrame>
      <xdr:nvGraphicFramePr>
        <xdr:cNvPr id="1" name="Chart 2"/>
        <xdr:cNvGraphicFramePr/>
      </xdr:nvGraphicFramePr>
      <xdr:xfrm>
        <a:off x="609600" y="1457325"/>
        <a:ext cx="10353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314325</xdr:colOff>
      <xdr:row>89</xdr:row>
      <xdr:rowOff>114300</xdr:rowOff>
    </xdr:from>
    <xdr:to>
      <xdr:col>43</xdr:col>
      <xdr:colOff>85725</xdr:colOff>
      <xdr:row>120</xdr:row>
      <xdr:rowOff>142875</xdr:rowOff>
    </xdr:to>
    <xdr:graphicFrame>
      <xdr:nvGraphicFramePr>
        <xdr:cNvPr id="1" name="Chart 175"/>
        <xdr:cNvGraphicFramePr/>
      </xdr:nvGraphicFramePr>
      <xdr:xfrm>
        <a:off x="14125575" y="14525625"/>
        <a:ext cx="7800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"/>
  <sheetViews>
    <sheetView tabSelected="1" zoomScalePageLayoutView="0" workbookViewId="0" topLeftCell="A1">
      <selection activeCell="G1" sqref="G1"/>
    </sheetView>
  </sheetViews>
  <sheetFormatPr defaultColWidth="9.140625" defaultRowHeight="12.75"/>
  <sheetData>
    <row r="1" spans="2:7" ht="12.75">
      <c r="B1" t="s">
        <v>30</v>
      </c>
      <c r="G1" t="s">
        <v>31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80"/>
  <sheetViews>
    <sheetView zoomScalePageLayoutView="0" workbookViewId="0" topLeftCell="A33">
      <selection activeCell="A76" sqref="A76"/>
    </sheetView>
  </sheetViews>
  <sheetFormatPr defaultColWidth="9.140625" defaultRowHeight="12.75"/>
  <cols>
    <col min="23" max="42" width="6.00390625" style="0" customWidth="1"/>
    <col min="43" max="44" width="6.421875" style="0" customWidth="1"/>
  </cols>
  <sheetData>
    <row r="1" ht="12.75">
      <c r="A1" t="s">
        <v>0</v>
      </c>
    </row>
    <row r="3" spans="2:44" ht="12.75">
      <c r="B3" s="3" t="s">
        <v>9</v>
      </c>
      <c r="C3" s="3"/>
      <c r="D3" s="3" t="s">
        <v>10</v>
      </c>
      <c r="E3" s="3"/>
      <c r="F3" s="3"/>
      <c r="G3" s="3" t="s">
        <v>11</v>
      </c>
      <c r="H3" s="3"/>
      <c r="I3" s="3" t="s">
        <v>12</v>
      </c>
      <c r="J3" s="3"/>
      <c r="K3" s="3" t="s">
        <v>13</v>
      </c>
      <c r="L3" s="3"/>
      <c r="M3" s="3" t="s">
        <v>14</v>
      </c>
      <c r="N3" s="3"/>
      <c r="O3" s="3" t="s">
        <v>15</v>
      </c>
      <c r="P3" s="3"/>
      <c r="Q3" s="3" t="s">
        <v>8</v>
      </c>
      <c r="R3" s="3"/>
      <c r="S3" s="3" t="s">
        <v>16</v>
      </c>
      <c r="T3" s="3"/>
      <c r="U3" s="3" t="s">
        <v>17</v>
      </c>
      <c r="V3" s="3"/>
      <c r="W3" t="s">
        <v>18</v>
      </c>
      <c r="Y3" s="3" t="s">
        <v>19</v>
      </c>
      <c r="Z3" s="3"/>
      <c r="AA3" s="3" t="s">
        <v>20</v>
      </c>
      <c r="AB3" s="3"/>
      <c r="AC3" s="3" t="s">
        <v>21</v>
      </c>
      <c r="AD3" s="3"/>
      <c r="AE3" s="3" t="s">
        <v>22</v>
      </c>
      <c r="AF3" s="3"/>
      <c r="AG3" s="3" t="s">
        <v>23</v>
      </c>
      <c r="AH3" s="3"/>
      <c r="AI3" s="3" t="s">
        <v>24</v>
      </c>
      <c r="AJ3" s="3"/>
      <c r="AK3" s="3" t="s">
        <v>25</v>
      </c>
      <c r="AL3" s="3"/>
      <c r="AM3" s="3" t="s">
        <v>26</v>
      </c>
      <c r="AN3" s="3"/>
      <c r="AO3" s="3" t="s">
        <v>27</v>
      </c>
      <c r="AP3" s="3"/>
      <c r="AQ3" s="3" t="s">
        <v>28</v>
      </c>
      <c r="AR3" s="3"/>
    </row>
    <row r="4" spans="1:44" ht="12.75">
      <c r="A4" t="s">
        <v>1</v>
      </c>
      <c r="B4" s="1">
        <v>1</v>
      </c>
      <c r="C4" s="1">
        <f>B4+0.5</f>
        <v>1.5</v>
      </c>
      <c r="D4" s="1">
        <f aca="true" t="shared" si="0" ref="D4:AR4">C4+0.5</f>
        <v>2</v>
      </c>
      <c r="E4" s="1"/>
      <c r="F4" s="1">
        <f>D4+0.5</f>
        <v>2.5</v>
      </c>
      <c r="G4" s="1">
        <f t="shared" si="0"/>
        <v>3</v>
      </c>
      <c r="H4" s="1">
        <f t="shared" si="0"/>
        <v>3.5</v>
      </c>
      <c r="I4" s="1">
        <f t="shared" si="0"/>
        <v>4</v>
      </c>
      <c r="J4" s="1">
        <f t="shared" si="0"/>
        <v>4.5</v>
      </c>
      <c r="K4" s="1">
        <f t="shared" si="0"/>
        <v>5</v>
      </c>
      <c r="L4" s="1">
        <f t="shared" si="0"/>
        <v>5.5</v>
      </c>
      <c r="M4" s="1">
        <f t="shared" si="0"/>
        <v>6</v>
      </c>
      <c r="N4" s="1">
        <f t="shared" si="0"/>
        <v>6.5</v>
      </c>
      <c r="O4" s="1">
        <f t="shared" si="0"/>
        <v>7</v>
      </c>
      <c r="P4" s="1">
        <f t="shared" si="0"/>
        <v>7.5</v>
      </c>
      <c r="Q4" s="1">
        <f t="shared" si="0"/>
        <v>8</v>
      </c>
      <c r="R4" s="1">
        <f t="shared" si="0"/>
        <v>8.5</v>
      </c>
      <c r="S4" s="1">
        <f t="shared" si="0"/>
        <v>9</v>
      </c>
      <c r="T4" s="1">
        <f t="shared" si="0"/>
        <v>9.5</v>
      </c>
      <c r="U4" s="1">
        <f t="shared" si="0"/>
        <v>10</v>
      </c>
      <c r="V4" s="1">
        <f t="shared" si="0"/>
        <v>10.5</v>
      </c>
      <c r="W4" s="1">
        <f t="shared" si="0"/>
        <v>11</v>
      </c>
      <c r="X4" s="1">
        <f t="shared" si="0"/>
        <v>11.5</v>
      </c>
      <c r="Y4" s="1">
        <f t="shared" si="0"/>
        <v>12</v>
      </c>
      <c r="Z4" s="1">
        <f t="shared" si="0"/>
        <v>12.5</v>
      </c>
      <c r="AA4" s="1">
        <f t="shared" si="0"/>
        <v>13</v>
      </c>
      <c r="AB4" s="1">
        <f t="shared" si="0"/>
        <v>13.5</v>
      </c>
      <c r="AC4" s="1">
        <f t="shared" si="0"/>
        <v>14</v>
      </c>
      <c r="AD4" s="1">
        <f t="shared" si="0"/>
        <v>14.5</v>
      </c>
      <c r="AE4" s="1">
        <f t="shared" si="0"/>
        <v>15</v>
      </c>
      <c r="AF4" s="1">
        <f t="shared" si="0"/>
        <v>15.5</v>
      </c>
      <c r="AG4" s="1">
        <f t="shared" si="0"/>
        <v>16</v>
      </c>
      <c r="AH4" s="1">
        <f t="shared" si="0"/>
        <v>16.5</v>
      </c>
      <c r="AI4" s="1">
        <f t="shared" si="0"/>
        <v>17</v>
      </c>
      <c r="AJ4" s="1">
        <f t="shared" si="0"/>
        <v>17.5</v>
      </c>
      <c r="AK4" s="1">
        <f t="shared" si="0"/>
        <v>18</v>
      </c>
      <c r="AL4" s="1">
        <f t="shared" si="0"/>
        <v>18.5</v>
      </c>
      <c r="AM4" s="1">
        <f t="shared" si="0"/>
        <v>19</v>
      </c>
      <c r="AN4" s="1">
        <f t="shared" si="0"/>
        <v>19.5</v>
      </c>
      <c r="AO4" s="1">
        <f t="shared" si="0"/>
        <v>20</v>
      </c>
      <c r="AP4" s="1">
        <f t="shared" si="0"/>
        <v>20.5</v>
      </c>
      <c r="AQ4" s="1">
        <f t="shared" si="0"/>
        <v>21</v>
      </c>
      <c r="AR4" s="1">
        <f t="shared" si="0"/>
        <v>21.5</v>
      </c>
    </row>
    <row r="5" spans="2:44" ht="12.75">
      <c r="B5">
        <f>B6*1.05</f>
        <v>1.4442750000000002</v>
      </c>
      <c r="C5" s="1">
        <v>0</v>
      </c>
      <c r="D5">
        <f>D6*1.05</f>
        <v>2.612925</v>
      </c>
      <c r="F5" s="1">
        <v>0</v>
      </c>
      <c r="G5">
        <f>G6*1.05</f>
        <v>6.901650000000001</v>
      </c>
      <c r="H5" s="1">
        <v>0</v>
      </c>
      <c r="I5">
        <f>I6*1.05</f>
        <v>12.67875</v>
      </c>
      <c r="J5" s="1">
        <v>0</v>
      </c>
      <c r="K5">
        <f>K6*1.05</f>
        <v>21.27825</v>
      </c>
      <c r="L5" s="1">
        <v>0</v>
      </c>
      <c r="M5">
        <f>M6*1.05</f>
        <v>31.5315</v>
      </c>
      <c r="N5" s="1">
        <v>0</v>
      </c>
      <c r="O5">
        <f>O6*1.05</f>
        <v>43.659000000000006</v>
      </c>
      <c r="P5" s="1">
        <v>0</v>
      </c>
      <c r="Q5">
        <f>Q6*1.05</f>
        <v>57.99150000000001</v>
      </c>
      <c r="R5" s="1">
        <v>0</v>
      </c>
      <c r="S5">
        <f>S6*1.05</f>
        <v>74.08800000000001</v>
      </c>
      <c r="T5" s="1">
        <v>0</v>
      </c>
      <c r="U5">
        <f>U6*1.05</f>
        <v>92.61000000000001</v>
      </c>
      <c r="V5" s="1">
        <v>0</v>
      </c>
      <c r="W5">
        <f>W6*1.05</f>
        <v>114.66000000000001</v>
      </c>
      <c r="X5" s="1">
        <v>0</v>
      </c>
      <c r="Y5">
        <f>Y6*1.05</f>
        <v>138.91500000000002</v>
      </c>
      <c r="Z5" s="1">
        <v>0</v>
      </c>
      <c r="AA5">
        <f>AA6*1.05</f>
        <v>166.47750000000002</v>
      </c>
      <c r="AB5" s="1">
        <v>0</v>
      </c>
      <c r="AC5">
        <f>AC6*1.05</f>
        <v>196.245</v>
      </c>
      <c r="AD5" s="1">
        <v>0</v>
      </c>
      <c r="AE5">
        <f>AE6*1.05</f>
        <v>229.32000000000002</v>
      </c>
      <c r="AF5" s="1">
        <v>0</v>
      </c>
      <c r="AG5">
        <f>AG6*1.05</f>
        <v>263.4975</v>
      </c>
      <c r="AH5" s="1">
        <v>0</v>
      </c>
      <c r="AI5">
        <f>AI6*1.05</f>
        <v>300.9825000000001</v>
      </c>
      <c r="AJ5" s="1">
        <v>0</v>
      </c>
      <c r="AK5">
        <f>AK6*1.05</f>
        <v>340.6725</v>
      </c>
      <c r="AL5" s="1">
        <v>0</v>
      </c>
      <c r="AM5">
        <f>AM6*1.05</f>
        <v>382.56750000000005</v>
      </c>
      <c r="AN5" s="1">
        <v>0</v>
      </c>
      <c r="AO5">
        <f>AO6*1.05</f>
        <v>429.975</v>
      </c>
      <c r="AP5" s="1">
        <v>0</v>
      </c>
      <c r="AQ5">
        <f>AQ6*1.05</f>
        <v>477.38250000000005</v>
      </c>
      <c r="AR5" s="1">
        <v>0</v>
      </c>
    </row>
    <row r="6" spans="2:44" ht="12.75">
      <c r="B6" s="1">
        <f>B7*1.05</f>
        <v>1.3755000000000002</v>
      </c>
      <c r="C6" s="1">
        <f>C7*0.1</f>
        <v>0.1</v>
      </c>
      <c r="D6" s="1">
        <f>D7*1.05</f>
        <v>2.4885</v>
      </c>
      <c r="E6" s="1"/>
      <c r="F6" s="1">
        <f>F7*0.1</f>
        <v>0.2</v>
      </c>
      <c r="G6" s="1">
        <f>G7*1.05</f>
        <v>6.573</v>
      </c>
      <c r="H6" s="1">
        <f>H7*0.1</f>
        <v>0.2</v>
      </c>
      <c r="I6" s="1">
        <f>I7*1.05</f>
        <v>12.075000000000001</v>
      </c>
      <c r="J6" s="1">
        <f>J7*0.1</f>
        <v>0.2</v>
      </c>
      <c r="K6" s="1">
        <f>K7*1.05</f>
        <v>20.265</v>
      </c>
      <c r="L6" s="1">
        <f>L7*0.1</f>
        <v>0.2</v>
      </c>
      <c r="M6" s="1">
        <f>M7*1.05</f>
        <v>30.03</v>
      </c>
      <c r="N6" s="1">
        <f>N7*0.1</f>
        <v>0.2</v>
      </c>
      <c r="O6" s="1">
        <f>O7*1.05</f>
        <v>41.580000000000005</v>
      </c>
      <c r="P6" s="1">
        <f>P7*0.1</f>
        <v>0.2</v>
      </c>
      <c r="Q6" s="1">
        <f>Q7*1.05</f>
        <v>55.230000000000004</v>
      </c>
      <c r="R6" s="1">
        <f>R7*0.1</f>
        <v>0.2</v>
      </c>
      <c r="S6" s="1">
        <f>S7*1.05</f>
        <v>70.56</v>
      </c>
      <c r="T6" s="1">
        <f>T7*0.1</f>
        <v>0.2</v>
      </c>
      <c r="U6" s="1">
        <f>U7*1.05</f>
        <v>88.2</v>
      </c>
      <c r="V6" s="1">
        <f>V7*0.1</f>
        <v>0.2</v>
      </c>
      <c r="W6" s="1">
        <f>W7*1.05</f>
        <v>109.2</v>
      </c>
      <c r="X6" s="1">
        <f>X7*0.1</f>
        <v>0.2</v>
      </c>
      <c r="Y6" s="1">
        <f>Y7*1.05</f>
        <v>132.3</v>
      </c>
      <c r="Z6" s="1">
        <f>Z7*0.1</f>
        <v>0.2</v>
      </c>
      <c r="AA6" s="1">
        <f>AA7*1.05</f>
        <v>158.55</v>
      </c>
      <c r="AB6" s="1">
        <f>AB7*0.1</f>
        <v>0.2</v>
      </c>
      <c r="AC6" s="1">
        <f>AC7*1.05</f>
        <v>186.9</v>
      </c>
      <c r="AD6" s="1">
        <f>AD7*0.1</f>
        <v>0.2</v>
      </c>
      <c r="AE6" s="1">
        <f>AE7*1.05</f>
        <v>218.4</v>
      </c>
      <c r="AF6" s="1">
        <f>AF7*0.1</f>
        <v>0.2</v>
      </c>
      <c r="AG6" s="1">
        <f>AG7*1.05</f>
        <v>250.95000000000002</v>
      </c>
      <c r="AH6" s="1">
        <f>AH7*0.1</f>
        <v>0.2</v>
      </c>
      <c r="AI6" s="1">
        <f>AI7*1.05</f>
        <v>286.65000000000003</v>
      </c>
      <c r="AJ6" s="1">
        <f>AJ7*0.1</f>
        <v>0.2</v>
      </c>
      <c r="AK6" s="1">
        <f>AK7*1.05</f>
        <v>324.45</v>
      </c>
      <c r="AL6" s="1">
        <f>AL7*0.1</f>
        <v>0.2</v>
      </c>
      <c r="AM6" s="1">
        <f>AM7*1.05</f>
        <v>364.35</v>
      </c>
      <c r="AN6" s="1">
        <f>AN7*0.1</f>
        <v>0.2</v>
      </c>
      <c r="AO6" s="1">
        <f>AO7*1.05</f>
        <v>409.5</v>
      </c>
      <c r="AP6" s="1">
        <f>AP7*0.1</f>
        <v>0.2</v>
      </c>
      <c r="AQ6" s="1">
        <f>AQ7*1.05</f>
        <v>454.65000000000003</v>
      </c>
      <c r="AR6" s="1">
        <f>AR7*0.1</f>
        <v>0.2</v>
      </c>
    </row>
    <row r="7" spans="1:44" s="2" customFormat="1" ht="12.75">
      <c r="A7" s="2" t="s">
        <v>2</v>
      </c>
      <c r="B7" s="2">
        <v>1.31</v>
      </c>
      <c r="C7" s="2">
        <v>1</v>
      </c>
      <c r="D7" s="2">
        <v>2.37</v>
      </c>
      <c r="F7" s="2">
        <v>2</v>
      </c>
      <c r="G7" s="2">
        <v>6.26</v>
      </c>
      <c r="H7" s="2">
        <v>2</v>
      </c>
      <c r="I7" s="2">
        <v>11.5</v>
      </c>
      <c r="J7" s="2">
        <v>2</v>
      </c>
      <c r="K7" s="2">
        <v>19.3</v>
      </c>
      <c r="L7" s="2">
        <v>2</v>
      </c>
      <c r="M7" s="2">
        <v>28.6</v>
      </c>
      <c r="N7" s="2">
        <v>2</v>
      </c>
      <c r="O7" s="2">
        <v>39.6</v>
      </c>
      <c r="P7" s="2">
        <v>2</v>
      </c>
      <c r="Q7" s="2">
        <v>52.6</v>
      </c>
      <c r="R7" s="2">
        <v>2</v>
      </c>
      <c r="S7" s="2">
        <v>67.2</v>
      </c>
      <c r="T7" s="2">
        <v>2</v>
      </c>
      <c r="U7" s="2">
        <v>84</v>
      </c>
      <c r="V7" s="2">
        <v>2</v>
      </c>
      <c r="W7" s="2">
        <v>104</v>
      </c>
      <c r="X7" s="2">
        <v>2</v>
      </c>
      <c r="Y7" s="2">
        <v>126</v>
      </c>
      <c r="Z7" s="2">
        <v>2</v>
      </c>
      <c r="AA7" s="2">
        <v>151</v>
      </c>
      <c r="AB7" s="2">
        <v>2</v>
      </c>
      <c r="AC7" s="2">
        <v>178</v>
      </c>
      <c r="AD7" s="2">
        <v>2</v>
      </c>
      <c r="AE7" s="2">
        <v>208</v>
      </c>
      <c r="AF7" s="2">
        <v>2</v>
      </c>
      <c r="AG7" s="2">
        <v>239</v>
      </c>
      <c r="AH7" s="2">
        <v>2</v>
      </c>
      <c r="AI7" s="2">
        <v>273</v>
      </c>
      <c r="AJ7" s="2">
        <v>2</v>
      </c>
      <c r="AK7" s="2">
        <v>309</v>
      </c>
      <c r="AL7" s="2">
        <v>2</v>
      </c>
      <c r="AM7" s="2">
        <v>347</v>
      </c>
      <c r="AN7" s="2">
        <v>2</v>
      </c>
      <c r="AO7" s="2">
        <v>390</v>
      </c>
      <c r="AP7" s="2">
        <v>2</v>
      </c>
      <c r="AQ7" s="2">
        <v>433</v>
      </c>
      <c r="AR7" s="2">
        <v>2</v>
      </c>
    </row>
    <row r="8" spans="2:44" ht="12.75">
      <c r="B8">
        <f>B7*0.95</f>
        <v>1.2445</v>
      </c>
      <c r="C8">
        <f>C7*0.1</f>
        <v>0.1</v>
      </c>
      <c r="D8">
        <f>D7*0.95</f>
        <v>2.2515</v>
      </c>
      <c r="F8">
        <f>F7*0.1</f>
        <v>0.2</v>
      </c>
      <c r="G8">
        <f>G7*0.95</f>
        <v>5.946999999999999</v>
      </c>
      <c r="H8">
        <f>H7*0.1</f>
        <v>0.2</v>
      </c>
      <c r="I8">
        <f>I7*0.95</f>
        <v>10.924999999999999</v>
      </c>
      <c r="J8">
        <f>J7*0.1</f>
        <v>0.2</v>
      </c>
      <c r="K8">
        <f>K7*0.95</f>
        <v>18.335</v>
      </c>
      <c r="L8">
        <f>L7*0.1</f>
        <v>0.2</v>
      </c>
      <c r="M8">
        <f>M7*0.95</f>
        <v>27.17</v>
      </c>
      <c r="N8">
        <f>N7*0.1</f>
        <v>0.2</v>
      </c>
      <c r="O8">
        <f>O7*0.95</f>
        <v>37.62</v>
      </c>
      <c r="P8">
        <f>P7*0.1</f>
        <v>0.2</v>
      </c>
      <c r="Q8">
        <f>Q7*0.95</f>
        <v>49.97</v>
      </c>
      <c r="R8">
        <f>R7*0.1</f>
        <v>0.2</v>
      </c>
      <c r="S8">
        <f>S7*0.95</f>
        <v>63.839999999999996</v>
      </c>
      <c r="T8">
        <f>T7*0.1</f>
        <v>0.2</v>
      </c>
      <c r="U8">
        <f>U7*0.95</f>
        <v>79.8</v>
      </c>
      <c r="V8">
        <f>V7*0.1</f>
        <v>0.2</v>
      </c>
      <c r="W8">
        <f>W7*0.95</f>
        <v>98.8</v>
      </c>
      <c r="X8">
        <f>X7*0.1</f>
        <v>0.2</v>
      </c>
      <c r="Y8">
        <f>Y7*0.95</f>
        <v>119.69999999999999</v>
      </c>
      <c r="Z8">
        <f>Z7*0.1</f>
        <v>0.2</v>
      </c>
      <c r="AA8">
        <f>AA7*0.95</f>
        <v>143.45</v>
      </c>
      <c r="AB8">
        <f>AB7*0.1</f>
        <v>0.2</v>
      </c>
      <c r="AC8">
        <f>AC7*0.95</f>
        <v>169.1</v>
      </c>
      <c r="AD8">
        <f>AD7*0.1</f>
        <v>0.2</v>
      </c>
      <c r="AE8">
        <f>AE7*0.95</f>
        <v>197.6</v>
      </c>
      <c r="AF8">
        <f>AF7*0.1</f>
        <v>0.2</v>
      </c>
      <c r="AG8">
        <f>AG7*0.95</f>
        <v>227.04999999999998</v>
      </c>
      <c r="AH8">
        <f>AH7*0.1</f>
        <v>0.2</v>
      </c>
      <c r="AI8">
        <f>AI7*0.95</f>
        <v>259.34999999999997</v>
      </c>
      <c r="AJ8">
        <f>AJ7*0.1</f>
        <v>0.2</v>
      </c>
      <c r="AK8">
        <f>AK7*0.95</f>
        <v>293.55</v>
      </c>
      <c r="AL8">
        <f>AL7*0.1</f>
        <v>0.2</v>
      </c>
      <c r="AM8">
        <f>AM7*0.95</f>
        <v>329.65</v>
      </c>
      <c r="AN8">
        <f>AN7*0.1</f>
        <v>0.2</v>
      </c>
      <c r="AO8">
        <f>AO7*0.95</f>
        <v>370.5</v>
      </c>
      <c r="AP8">
        <f>AP7*0.1</f>
        <v>0.2</v>
      </c>
      <c r="AQ8">
        <f>AQ7*0.95</f>
        <v>411.34999999999997</v>
      </c>
      <c r="AR8">
        <f>AR7*0.1</f>
        <v>0.2</v>
      </c>
    </row>
    <row r="9" spans="2:44" ht="12.75">
      <c r="B9">
        <f>B8*0.95</f>
        <v>1.182275</v>
      </c>
      <c r="C9">
        <v>0</v>
      </c>
      <c r="D9">
        <f>D8*0.95</f>
        <v>2.138925</v>
      </c>
      <c r="F9">
        <v>0</v>
      </c>
      <c r="G9">
        <f>G8*0.95</f>
        <v>5.649649999999999</v>
      </c>
      <c r="H9">
        <v>0</v>
      </c>
      <c r="I9">
        <f>I8*0.95</f>
        <v>10.378749999999998</v>
      </c>
      <c r="J9">
        <v>0</v>
      </c>
      <c r="K9">
        <f>K8*0.95</f>
        <v>17.41825</v>
      </c>
      <c r="L9">
        <v>0</v>
      </c>
      <c r="M9">
        <f>M8*0.95</f>
        <v>25.8115</v>
      </c>
      <c r="N9">
        <v>0</v>
      </c>
      <c r="O9">
        <f>O8*0.95</f>
        <v>35.739</v>
      </c>
      <c r="P9">
        <v>0</v>
      </c>
      <c r="Q9">
        <f>Q8*0.95</f>
        <v>47.4715</v>
      </c>
      <c r="R9">
        <v>0</v>
      </c>
      <c r="S9">
        <f>S8*0.95</f>
        <v>60.647999999999996</v>
      </c>
      <c r="T9">
        <v>0</v>
      </c>
      <c r="U9">
        <f>U8*0.95</f>
        <v>75.80999999999999</v>
      </c>
      <c r="V9">
        <v>0</v>
      </c>
      <c r="W9">
        <f>W8*0.95</f>
        <v>93.86</v>
      </c>
      <c r="X9">
        <v>0</v>
      </c>
      <c r="Y9">
        <f>Y8*0.95</f>
        <v>113.71499999999999</v>
      </c>
      <c r="Z9">
        <v>0</v>
      </c>
      <c r="AA9">
        <f>AA8*0.95</f>
        <v>136.27749999999997</v>
      </c>
      <c r="AB9">
        <v>0</v>
      </c>
      <c r="AC9">
        <f>AC8*0.95</f>
        <v>160.64499999999998</v>
      </c>
      <c r="AD9">
        <v>0</v>
      </c>
      <c r="AE9">
        <f>AE8*0.95</f>
        <v>187.72</v>
      </c>
      <c r="AF9">
        <v>0</v>
      </c>
      <c r="AG9">
        <f>AG8*0.95</f>
        <v>215.69749999999996</v>
      </c>
      <c r="AH9">
        <v>0</v>
      </c>
      <c r="AI9">
        <f>AI8*0.95</f>
        <v>246.38249999999996</v>
      </c>
      <c r="AJ9">
        <v>0</v>
      </c>
      <c r="AK9">
        <f>AK8*0.95</f>
        <v>278.8725</v>
      </c>
      <c r="AL9">
        <v>0</v>
      </c>
      <c r="AM9">
        <f>AM8*0.95</f>
        <v>313.16749999999996</v>
      </c>
      <c r="AN9">
        <v>0</v>
      </c>
      <c r="AO9">
        <f>AO8*0.95</f>
        <v>351.97499999999997</v>
      </c>
      <c r="AP9">
        <v>0</v>
      </c>
      <c r="AQ9">
        <f>AQ8*0.95</f>
        <v>390.78249999999997</v>
      </c>
      <c r="AR9">
        <v>0</v>
      </c>
    </row>
    <row r="10" spans="2:44" ht="12.75">
      <c r="B10" s="1">
        <f>B11*1.05</f>
        <v>0.11025000000000001</v>
      </c>
      <c r="C10">
        <v>0</v>
      </c>
      <c r="D10" s="1">
        <f>D11*1.05</f>
        <v>0.11025000000000001</v>
      </c>
      <c r="E10" s="1"/>
      <c r="F10">
        <v>0</v>
      </c>
      <c r="G10" s="1">
        <f>G11*1.05</f>
        <v>0.5733</v>
      </c>
      <c r="H10">
        <v>0</v>
      </c>
      <c r="I10" s="1">
        <f>I11*1.05</f>
        <v>0.9922500000000001</v>
      </c>
      <c r="J10">
        <v>0</v>
      </c>
      <c r="K10" s="1">
        <f>K11*1.05</f>
        <v>1.4994000000000003</v>
      </c>
      <c r="L10">
        <v>0</v>
      </c>
      <c r="M10" s="1">
        <f>M11*1.05</f>
        <v>1.8963</v>
      </c>
      <c r="N10">
        <v>0</v>
      </c>
      <c r="O10" s="1">
        <f>O11*1.05</f>
        <v>2.701125</v>
      </c>
      <c r="P10">
        <v>0</v>
      </c>
      <c r="Q10" s="1">
        <f>Q11*1.05</f>
        <v>3.3516000000000004</v>
      </c>
      <c r="R10">
        <v>0</v>
      </c>
      <c r="S10" s="1">
        <f>S11*1.05</f>
        <v>4.2777</v>
      </c>
      <c r="T10">
        <v>0</v>
      </c>
      <c r="U10" s="1">
        <f>U11*1.05</f>
        <v>5.1597</v>
      </c>
      <c r="V10">
        <v>0</v>
      </c>
      <c r="W10" s="1">
        <f>W11*1.05</f>
        <v>7.541100000000001</v>
      </c>
      <c r="X10">
        <v>0</v>
      </c>
      <c r="Y10" s="1">
        <f>Y11*1.05</f>
        <v>9.999675</v>
      </c>
      <c r="Z10">
        <v>0</v>
      </c>
      <c r="AA10" s="1">
        <f>AA11*1.05</f>
        <v>13.340250000000001</v>
      </c>
      <c r="AB10">
        <v>0</v>
      </c>
      <c r="AC10" s="1">
        <f>AC11*1.05</f>
        <v>16.647750000000002</v>
      </c>
      <c r="AD10">
        <v>0</v>
      </c>
      <c r="AE10" s="1">
        <f>AE11*1.05</f>
        <v>20.616750000000003</v>
      </c>
      <c r="AF10">
        <v>0</v>
      </c>
      <c r="AG10" s="1">
        <f>AG11*1.05</f>
        <v>25.026750000000003</v>
      </c>
      <c r="AH10">
        <v>0</v>
      </c>
      <c r="AI10" s="1">
        <f>AI11*1.05</f>
        <v>29.547</v>
      </c>
      <c r="AJ10">
        <v>0</v>
      </c>
      <c r="AK10" s="1">
        <f>AK11*1.05</f>
        <v>34.728750000000005</v>
      </c>
      <c r="AL10">
        <v>0</v>
      </c>
      <c r="AM10" s="1">
        <f>AM11*1.05</f>
        <v>40.902750000000005</v>
      </c>
      <c r="AN10">
        <v>0</v>
      </c>
      <c r="AO10" s="1">
        <f>AO11*1.05</f>
        <v>47.07675000000001</v>
      </c>
      <c r="AP10">
        <v>0</v>
      </c>
      <c r="AQ10" s="1">
        <f>AQ11*1.05</f>
        <v>53.471250000000005</v>
      </c>
      <c r="AR10">
        <v>0</v>
      </c>
    </row>
    <row r="11" spans="2:44" ht="12.75">
      <c r="B11" s="1">
        <f>B12*1.05</f>
        <v>0.10500000000000001</v>
      </c>
      <c r="C11" s="1">
        <f>C12*0.1</f>
        <v>0</v>
      </c>
      <c r="D11" s="1">
        <f>D12*1.05</f>
        <v>0.10500000000000001</v>
      </c>
      <c r="E11" s="1"/>
      <c r="F11" s="1">
        <f>F12*0.1</f>
        <v>0</v>
      </c>
      <c r="G11" s="1">
        <f>G12*1.05</f>
        <v>0.546</v>
      </c>
      <c r="H11" s="1">
        <f>H12*0.1</f>
        <v>0.1</v>
      </c>
      <c r="I11" s="1">
        <f>I12*1.05</f>
        <v>0.9450000000000001</v>
      </c>
      <c r="J11" s="1">
        <f>J12*0.1</f>
        <v>0.2</v>
      </c>
      <c r="K11" s="1">
        <f>K12*1.05</f>
        <v>1.4280000000000002</v>
      </c>
      <c r="L11" s="1">
        <f>L12*0.1</f>
        <v>0.2</v>
      </c>
      <c r="M11" s="1">
        <f>M12*1.05</f>
        <v>1.806</v>
      </c>
      <c r="N11" s="1">
        <f>N12*0.1</f>
        <v>0.2</v>
      </c>
      <c r="O11" s="1">
        <f>O12*1.05</f>
        <v>2.5725000000000002</v>
      </c>
      <c r="P11" s="1">
        <f>P12*0.1</f>
        <v>0.2</v>
      </c>
      <c r="Q11" s="1">
        <f>Q12*1.05</f>
        <v>3.192</v>
      </c>
      <c r="R11" s="1">
        <f>R12*0.1</f>
        <v>0.2</v>
      </c>
      <c r="S11" s="1">
        <f>S12*1.05</f>
        <v>4.074</v>
      </c>
      <c r="T11" s="1">
        <f>T12*0.1</f>
        <v>0.2</v>
      </c>
      <c r="U11" s="1">
        <f>U12*1.05</f>
        <v>4.914</v>
      </c>
      <c r="V11" s="1">
        <f>V12*0.1</f>
        <v>0.2</v>
      </c>
      <c r="W11" s="1">
        <f>W12*1.05</f>
        <v>7.182</v>
      </c>
      <c r="X11" s="1">
        <f>X12*0.1</f>
        <v>0.2</v>
      </c>
      <c r="Y11" s="1">
        <f>Y12*1.05</f>
        <v>9.5235</v>
      </c>
      <c r="Z11" s="1">
        <f>Z12*0.1</f>
        <v>0.2</v>
      </c>
      <c r="AA11" s="1">
        <f>AA12*1.05</f>
        <v>12.705</v>
      </c>
      <c r="AB11" s="1">
        <f>AB12*0.1</f>
        <v>0.2</v>
      </c>
      <c r="AC11" s="1">
        <f>AC12*1.05</f>
        <v>15.855</v>
      </c>
      <c r="AD11" s="1">
        <f>AD12*0.1</f>
        <v>0.2</v>
      </c>
      <c r="AE11" s="1">
        <f>AE12*1.05</f>
        <v>19.635</v>
      </c>
      <c r="AF11" s="1">
        <f>AF12*0.1</f>
        <v>0.2</v>
      </c>
      <c r="AG11" s="1">
        <f>AG12*1.05</f>
        <v>23.835</v>
      </c>
      <c r="AH11" s="1">
        <f>AH12*0.1</f>
        <v>0.2</v>
      </c>
      <c r="AI11" s="1">
        <f>AI12*1.05</f>
        <v>28.14</v>
      </c>
      <c r="AJ11" s="1">
        <f>AJ12*0.1</f>
        <v>0.2</v>
      </c>
      <c r="AK11" s="1">
        <f>AK12*1.05</f>
        <v>33.075</v>
      </c>
      <c r="AL11" s="1">
        <f>AL12*0.1</f>
        <v>0.2</v>
      </c>
      <c r="AM11" s="1">
        <f>AM12*1.05</f>
        <v>38.955000000000005</v>
      </c>
      <c r="AN11" s="1">
        <f>AN12*0.1</f>
        <v>0.2</v>
      </c>
      <c r="AO11" s="1">
        <f>AO12*1.05</f>
        <v>44.83500000000001</v>
      </c>
      <c r="AP11" s="1">
        <f>AP12*0.1</f>
        <v>0.2</v>
      </c>
      <c r="AQ11" s="1">
        <f>AQ12*1.05</f>
        <v>50.925000000000004</v>
      </c>
      <c r="AR11" s="1">
        <f>AR12*0.1</f>
        <v>0.2</v>
      </c>
    </row>
    <row r="12" spans="1:44" s="2" customFormat="1" ht="12.75">
      <c r="A12" s="2" t="s">
        <v>3</v>
      </c>
      <c r="B12" s="2">
        <v>0.1</v>
      </c>
      <c r="C12" s="2">
        <v>0</v>
      </c>
      <c r="D12" s="2">
        <v>0.1</v>
      </c>
      <c r="F12" s="2">
        <v>0</v>
      </c>
      <c r="G12" s="2">
        <v>0.52</v>
      </c>
      <c r="H12" s="2">
        <v>1</v>
      </c>
      <c r="I12" s="2">
        <v>0.9</v>
      </c>
      <c r="J12" s="2">
        <v>2</v>
      </c>
      <c r="K12" s="2">
        <v>1.36</v>
      </c>
      <c r="L12" s="2">
        <v>2</v>
      </c>
      <c r="M12" s="2">
        <v>1.72</v>
      </c>
      <c r="N12" s="2">
        <v>2</v>
      </c>
      <c r="O12" s="2">
        <v>2.45</v>
      </c>
      <c r="P12" s="2">
        <v>2</v>
      </c>
      <c r="Q12" s="2">
        <v>3.04</v>
      </c>
      <c r="R12" s="2">
        <v>2</v>
      </c>
      <c r="S12" s="2">
        <v>3.88</v>
      </c>
      <c r="T12" s="2">
        <v>2</v>
      </c>
      <c r="U12" s="2">
        <v>4.68</v>
      </c>
      <c r="V12" s="2">
        <v>2</v>
      </c>
      <c r="W12" s="2">
        <v>6.84</v>
      </c>
      <c r="X12" s="2">
        <v>2</v>
      </c>
      <c r="Y12" s="2">
        <v>9.07</v>
      </c>
      <c r="Z12" s="2">
        <v>2</v>
      </c>
      <c r="AA12" s="2">
        <v>12.1</v>
      </c>
      <c r="AB12" s="2">
        <v>2</v>
      </c>
      <c r="AC12" s="2">
        <v>15.1</v>
      </c>
      <c r="AD12" s="2">
        <v>2</v>
      </c>
      <c r="AE12" s="2">
        <v>18.7</v>
      </c>
      <c r="AF12" s="2">
        <v>2</v>
      </c>
      <c r="AG12" s="2">
        <v>22.7</v>
      </c>
      <c r="AH12" s="2">
        <v>2</v>
      </c>
      <c r="AI12" s="2">
        <v>26.8</v>
      </c>
      <c r="AJ12" s="2">
        <v>2</v>
      </c>
      <c r="AK12" s="2">
        <v>31.5</v>
      </c>
      <c r="AL12" s="2">
        <v>2</v>
      </c>
      <c r="AM12" s="2">
        <v>37.1</v>
      </c>
      <c r="AN12" s="2">
        <v>2</v>
      </c>
      <c r="AO12" s="2">
        <v>42.7</v>
      </c>
      <c r="AP12" s="2">
        <v>2</v>
      </c>
      <c r="AQ12" s="2">
        <v>48.5</v>
      </c>
      <c r="AR12" s="2">
        <v>2</v>
      </c>
    </row>
    <row r="13" spans="2:44" ht="12.75">
      <c r="B13">
        <f>B12*0.95</f>
        <v>0.095</v>
      </c>
      <c r="C13">
        <f>C12*0.1</f>
        <v>0</v>
      </c>
      <c r="D13">
        <f>D12*0.95</f>
        <v>0.095</v>
      </c>
      <c r="F13">
        <f>F12*0.1</f>
        <v>0</v>
      </c>
      <c r="G13">
        <f>G12*0.95</f>
        <v>0.494</v>
      </c>
      <c r="H13">
        <f>H12*0.1</f>
        <v>0.1</v>
      </c>
      <c r="I13">
        <f>I12*0.95</f>
        <v>0.855</v>
      </c>
      <c r="J13">
        <f>J12*0.1</f>
        <v>0.2</v>
      </c>
      <c r="K13">
        <f>K12*0.95</f>
        <v>1.292</v>
      </c>
      <c r="L13">
        <f>L12*0.1</f>
        <v>0.2</v>
      </c>
      <c r="M13">
        <f>M12*0.95</f>
        <v>1.634</v>
      </c>
      <c r="N13">
        <f>N12*0.1</f>
        <v>0.2</v>
      </c>
      <c r="O13">
        <f>O12*0.95</f>
        <v>2.3275</v>
      </c>
      <c r="P13">
        <f>P12*0.1</f>
        <v>0.2</v>
      </c>
      <c r="Q13">
        <f>Q12*0.95</f>
        <v>2.888</v>
      </c>
      <c r="R13">
        <f>R12*0.1</f>
        <v>0.2</v>
      </c>
      <c r="S13">
        <f>S12*0.95</f>
        <v>3.686</v>
      </c>
      <c r="T13">
        <f>T12*0.1</f>
        <v>0.2</v>
      </c>
      <c r="U13">
        <f>U12*0.95</f>
        <v>4.446</v>
      </c>
      <c r="V13">
        <f>V12*0.1</f>
        <v>0.2</v>
      </c>
      <c r="W13">
        <f>W12*0.95</f>
        <v>6.497999999999999</v>
      </c>
      <c r="X13">
        <f>X12*0.1</f>
        <v>0.2</v>
      </c>
      <c r="Y13">
        <f>Y12*0.95</f>
        <v>8.6165</v>
      </c>
      <c r="Z13">
        <f>Z12*0.1</f>
        <v>0.2</v>
      </c>
      <c r="AA13">
        <f>AA12*0.95</f>
        <v>11.495</v>
      </c>
      <c r="AB13">
        <f>AB12*0.1</f>
        <v>0.2</v>
      </c>
      <c r="AC13">
        <f>AC12*0.95</f>
        <v>14.344999999999999</v>
      </c>
      <c r="AD13">
        <f>AD12*0.1</f>
        <v>0.2</v>
      </c>
      <c r="AE13">
        <f>AE12*0.95</f>
        <v>17.764999999999997</v>
      </c>
      <c r="AF13">
        <f>AF12*0.1</f>
        <v>0.2</v>
      </c>
      <c r="AG13">
        <f>AG12*0.95</f>
        <v>21.564999999999998</v>
      </c>
      <c r="AH13">
        <f>AH12*0.1</f>
        <v>0.2</v>
      </c>
      <c r="AI13">
        <f>AI12*0.95</f>
        <v>25.46</v>
      </c>
      <c r="AJ13">
        <f>AJ12*0.1</f>
        <v>0.2</v>
      </c>
      <c r="AK13">
        <f>AK12*0.95</f>
        <v>29.924999999999997</v>
      </c>
      <c r="AL13">
        <f>AL12*0.1</f>
        <v>0.2</v>
      </c>
      <c r="AM13">
        <f>AM12*0.95</f>
        <v>35.245</v>
      </c>
      <c r="AN13">
        <f>AN12*0.1</f>
        <v>0.2</v>
      </c>
      <c r="AO13">
        <f>AO12*0.95</f>
        <v>40.565</v>
      </c>
      <c r="AP13">
        <f>AP12*0.1</f>
        <v>0.2</v>
      </c>
      <c r="AQ13">
        <f>AQ12*0.95</f>
        <v>46.074999999999996</v>
      </c>
      <c r="AR13">
        <f>AR12*0.1</f>
        <v>0.2</v>
      </c>
    </row>
    <row r="14" spans="2:44" ht="12.75">
      <c r="B14">
        <f>B13*0.95</f>
        <v>0.09025</v>
      </c>
      <c r="C14">
        <v>0</v>
      </c>
      <c r="D14">
        <f>D13*0.95</f>
        <v>0.09025</v>
      </c>
      <c r="F14">
        <v>0</v>
      </c>
      <c r="G14">
        <f>G13*0.95</f>
        <v>0.4693</v>
      </c>
      <c r="H14">
        <v>0</v>
      </c>
      <c r="I14">
        <f>I13*0.95</f>
        <v>0.8122499999999999</v>
      </c>
      <c r="J14">
        <v>0</v>
      </c>
      <c r="K14">
        <f>K13*0.95</f>
        <v>1.2274</v>
      </c>
      <c r="L14">
        <v>0</v>
      </c>
      <c r="M14">
        <f>M13*0.95</f>
        <v>1.5522999999999998</v>
      </c>
      <c r="N14">
        <v>0</v>
      </c>
      <c r="O14">
        <f>O13*0.95</f>
        <v>2.211125</v>
      </c>
      <c r="P14">
        <v>0</v>
      </c>
      <c r="Q14">
        <f>Q13*0.95</f>
        <v>2.7436</v>
      </c>
      <c r="R14">
        <v>0</v>
      </c>
      <c r="S14">
        <f>S13*0.95</f>
        <v>3.5016999999999996</v>
      </c>
      <c r="T14">
        <v>0</v>
      </c>
      <c r="U14">
        <f>U13*0.95</f>
        <v>4.223699999999999</v>
      </c>
      <c r="V14">
        <v>0</v>
      </c>
      <c r="W14">
        <f>W13*0.95</f>
        <v>6.173099999999999</v>
      </c>
      <c r="X14">
        <v>0</v>
      </c>
      <c r="Y14">
        <f>Y13*0.95</f>
        <v>8.185675</v>
      </c>
      <c r="Z14">
        <v>0</v>
      </c>
      <c r="AA14">
        <f>AA13*0.95</f>
        <v>10.92025</v>
      </c>
      <c r="AB14">
        <v>0</v>
      </c>
      <c r="AC14">
        <f>AC13*0.95</f>
        <v>13.627749999999999</v>
      </c>
      <c r="AD14">
        <v>0</v>
      </c>
      <c r="AE14">
        <f>AE13*0.95</f>
        <v>16.876749999999998</v>
      </c>
      <c r="AF14">
        <v>0</v>
      </c>
      <c r="AG14">
        <f>AG13*0.95</f>
        <v>20.486749999999997</v>
      </c>
      <c r="AH14">
        <v>0</v>
      </c>
      <c r="AI14">
        <f>AI13*0.95</f>
        <v>24.187</v>
      </c>
      <c r="AJ14">
        <v>0</v>
      </c>
      <c r="AK14">
        <f>AK13*0.95</f>
        <v>28.428749999999997</v>
      </c>
      <c r="AL14">
        <v>0</v>
      </c>
      <c r="AM14">
        <f>AM13*0.95</f>
        <v>33.482749999999996</v>
      </c>
      <c r="AN14">
        <v>0</v>
      </c>
      <c r="AO14">
        <f>AO13*0.95</f>
        <v>38.53675</v>
      </c>
      <c r="AP14">
        <v>0</v>
      </c>
      <c r="AQ14">
        <f>AQ13*0.95</f>
        <v>43.771249999999995</v>
      </c>
      <c r="AR14">
        <v>0</v>
      </c>
    </row>
    <row r="15" spans="2:44" ht="12.75">
      <c r="B15" s="1">
        <f>B16*1.05</f>
        <v>0.11025000000000001</v>
      </c>
      <c r="C15">
        <v>0</v>
      </c>
      <c r="D15" s="1">
        <f>D16*1.05</f>
        <v>0.11025000000000001</v>
      </c>
      <c r="E15" s="1"/>
      <c r="F15">
        <v>0</v>
      </c>
      <c r="G15" s="1">
        <f>G16*1.05</f>
        <v>0.11025000000000001</v>
      </c>
      <c r="H15">
        <v>0</v>
      </c>
      <c r="I15" s="1">
        <f>I16*1.05</f>
        <v>0.11025000000000001</v>
      </c>
      <c r="J15">
        <v>0</v>
      </c>
      <c r="K15" s="1">
        <f>K16*1.05</f>
        <v>0.8820000000000001</v>
      </c>
      <c r="L15">
        <v>0</v>
      </c>
      <c r="M15" s="1">
        <f>M16*1.05</f>
        <v>1.2017250000000002</v>
      </c>
      <c r="N15">
        <v>0</v>
      </c>
      <c r="O15" s="1">
        <f>O16*1.05</f>
        <v>1.5435</v>
      </c>
      <c r="P15">
        <v>0</v>
      </c>
      <c r="Q15" s="1">
        <f>Q16*1.05</f>
        <v>1.4442750000000002</v>
      </c>
      <c r="R15">
        <v>0</v>
      </c>
      <c r="S15" s="1">
        <f>S16*1.05</f>
        <v>1.8522</v>
      </c>
      <c r="T15">
        <v>0</v>
      </c>
      <c r="U15" s="1">
        <f>U16*1.05</f>
        <v>2.2932</v>
      </c>
      <c r="V15">
        <v>0</v>
      </c>
      <c r="W15" s="1">
        <f>W16*1.05</f>
        <v>4.046175</v>
      </c>
      <c r="X15">
        <v>0</v>
      </c>
      <c r="Y15" s="1">
        <f>Y16*1.05</f>
        <v>5.854275</v>
      </c>
      <c r="Z15">
        <v>0</v>
      </c>
      <c r="AA15" s="1">
        <f>AA16*1.05</f>
        <v>7.926975000000001</v>
      </c>
      <c r="AB15">
        <v>0</v>
      </c>
      <c r="AC15" s="1">
        <f>AC16*1.05</f>
        <v>11.355750000000002</v>
      </c>
      <c r="AD15">
        <v>0</v>
      </c>
      <c r="AE15" s="1">
        <f>AE16*1.05</f>
        <v>14.883750000000001</v>
      </c>
      <c r="AF15">
        <v>0</v>
      </c>
      <c r="AG15" s="1">
        <f>AG16*1.05</f>
        <v>18.19125</v>
      </c>
      <c r="AH15">
        <v>0</v>
      </c>
      <c r="AI15" s="1">
        <f>AI16*1.05</f>
        <v>22.270500000000002</v>
      </c>
      <c r="AJ15">
        <v>0</v>
      </c>
      <c r="AK15" s="1">
        <f>AK16*1.05</f>
        <v>26.570250000000005</v>
      </c>
      <c r="AL15">
        <v>0</v>
      </c>
      <c r="AM15" s="1">
        <f>AM16*1.05</f>
        <v>32.082750000000004</v>
      </c>
      <c r="AN15">
        <v>0</v>
      </c>
      <c r="AO15" s="1">
        <f>AO16*1.05</f>
        <v>37.48500000000001</v>
      </c>
      <c r="AP15">
        <v>0</v>
      </c>
      <c r="AQ15" s="1">
        <f>AQ16*1.05</f>
        <v>43.218</v>
      </c>
      <c r="AR15">
        <v>0</v>
      </c>
    </row>
    <row r="16" spans="2:44" ht="12.75">
      <c r="B16" s="1">
        <f>B17*1.05</f>
        <v>0.10500000000000001</v>
      </c>
      <c r="C16" s="1">
        <f>C17*0.1</f>
        <v>0</v>
      </c>
      <c r="D16" s="1">
        <f>D17*1.05</f>
        <v>0.10500000000000001</v>
      </c>
      <c r="E16" s="1"/>
      <c r="F16" s="1">
        <f>F17*0.1</f>
        <v>0</v>
      </c>
      <c r="G16" s="1">
        <f>G17*1.05</f>
        <v>0.10500000000000001</v>
      </c>
      <c r="H16" s="1">
        <f>H17*0.1</f>
        <v>0</v>
      </c>
      <c r="I16" s="1">
        <f>I17*1.05</f>
        <v>0.10500000000000001</v>
      </c>
      <c r="J16" s="1">
        <f>J17*0.1</f>
        <v>0</v>
      </c>
      <c r="K16" s="1">
        <f>K17*1.05</f>
        <v>0.8400000000000001</v>
      </c>
      <c r="L16" s="1">
        <f>L17*0.1</f>
        <v>0.1</v>
      </c>
      <c r="M16" s="1">
        <f>M17*1.05</f>
        <v>1.1445</v>
      </c>
      <c r="N16" s="1">
        <f>N17*0.1</f>
        <v>0.2</v>
      </c>
      <c r="O16" s="1">
        <f>O17*1.05</f>
        <v>1.47</v>
      </c>
      <c r="P16" s="1">
        <f>P17*0.1</f>
        <v>0.30000000000000004</v>
      </c>
      <c r="Q16" s="1">
        <f>Q17*1.05</f>
        <v>1.3755000000000002</v>
      </c>
      <c r="R16" s="1">
        <f>R17*0.1</f>
        <v>0.4</v>
      </c>
      <c r="S16" s="1">
        <f>S17*1.05</f>
        <v>1.764</v>
      </c>
      <c r="T16" s="1">
        <f>T17*0.1</f>
        <v>0.5</v>
      </c>
      <c r="U16" s="1">
        <f>U17*1.05</f>
        <v>2.184</v>
      </c>
      <c r="V16" s="1">
        <f>V17*0.1</f>
        <v>0.6000000000000001</v>
      </c>
      <c r="W16" s="1">
        <f>W17*1.05</f>
        <v>3.8535</v>
      </c>
      <c r="X16" s="1">
        <f>X17*0.1</f>
        <v>0.6000000000000001</v>
      </c>
      <c r="Y16" s="1">
        <f>Y17*1.05</f>
        <v>5.5755</v>
      </c>
      <c r="Z16" s="1">
        <f>Z17*0.1</f>
        <v>0.6000000000000001</v>
      </c>
      <c r="AA16" s="1">
        <f>AA17*1.05</f>
        <v>7.549500000000001</v>
      </c>
      <c r="AB16" s="1">
        <f>AB17*0.1</f>
        <v>0.6000000000000001</v>
      </c>
      <c r="AC16" s="1">
        <f>AC17*1.05</f>
        <v>10.815000000000001</v>
      </c>
      <c r="AD16" s="1">
        <f>AD17*0.1</f>
        <v>0.6000000000000001</v>
      </c>
      <c r="AE16" s="1">
        <f>AE17*1.05</f>
        <v>14.175</v>
      </c>
      <c r="AF16" s="1">
        <f>AF17*0.1</f>
        <v>0.6000000000000001</v>
      </c>
      <c r="AG16" s="1">
        <f>AG17*1.05</f>
        <v>17.325</v>
      </c>
      <c r="AH16" s="1">
        <f>AH17*0.1</f>
        <v>0.6000000000000001</v>
      </c>
      <c r="AI16" s="1">
        <f>AI17*1.05</f>
        <v>21.21</v>
      </c>
      <c r="AJ16" s="1">
        <f>AJ17*0.1</f>
        <v>0.6000000000000001</v>
      </c>
      <c r="AK16" s="1">
        <f>AK17*1.05</f>
        <v>25.305000000000003</v>
      </c>
      <c r="AL16" s="1">
        <f>AL17*0.1</f>
        <v>0.6000000000000001</v>
      </c>
      <c r="AM16" s="1">
        <f>AM17*1.05</f>
        <v>30.555000000000003</v>
      </c>
      <c r="AN16" s="1">
        <f>AN17*0.1</f>
        <v>0.6000000000000001</v>
      </c>
      <c r="AO16" s="1">
        <f>AO17*1.05</f>
        <v>35.7</v>
      </c>
      <c r="AP16" s="1">
        <f>AP17*0.1</f>
        <v>0.6000000000000001</v>
      </c>
      <c r="AQ16" s="1">
        <f>AQ17*1.05</f>
        <v>41.160000000000004</v>
      </c>
      <c r="AR16" s="1">
        <f>AR17*0.1</f>
        <v>0.6000000000000001</v>
      </c>
    </row>
    <row r="17" spans="1:44" s="2" customFormat="1" ht="12.75">
      <c r="A17" s="2" t="s">
        <v>4</v>
      </c>
      <c r="B17" s="2">
        <v>0.1</v>
      </c>
      <c r="C17" s="2">
        <v>0</v>
      </c>
      <c r="D17" s="2">
        <v>0.1</v>
      </c>
      <c r="F17" s="2">
        <v>0</v>
      </c>
      <c r="G17" s="2">
        <v>0.1</v>
      </c>
      <c r="H17" s="2">
        <v>0</v>
      </c>
      <c r="I17" s="2">
        <v>0.1</v>
      </c>
      <c r="J17" s="2">
        <v>0</v>
      </c>
      <c r="K17" s="2">
        <v>0.8</v>
      </c>
      <c r="L17" s="2">
        <v>1</v>
      </c>
      <c r="M17" s="2">
        <v>1.09</v>
      </c>
      <c r="N17" s="2">
        <v>2</v>
      </c>
      <c r="O17" s="2">
        <v>1.4</v>
      </c>
      <c r="P17" s="2">
        <v>3</v>
      </c>
      <c r="Q17" s="2">
        <v>1.31</v>
      </c>
      <c r="R17" s="2">
        <v>4</v>
      </c>
      <c r="S17" s="2">
        <v>1.68</v>
      </c>
      <c r="T17" s="2">
        <v>5</v>
      </c>
      <c r="U17" s="2">
        <v>2.08</v>
      </c>
      <c r="V17" s="2">
        <v>6</v>
      </c>
      <c r="W17" s="2">
        <v>3.67</v>
      </c>
      <c r="X17" s="2">
        <v>6</v>
      </c>
      <c r="Y17" s="2">
        <v>5.31</v>
      </c>
      <c r="Z17" s="2">
        <v>6</v>
      </c>
      <c r="AA17" s="2">
        <v>7.19</v>
      </c>
      <c r="AB17" s="2">
        <v>6</v>
      </c>
      <c r="AC17" s="2">
        <v>10.3</v>
      </c>
      <c r="AD17" s="2">
        <v>6</v>
      </c>
      <c r="AE17" s="2">
        <v>13.5</v>
      </c>
      <c r="AF17" s="2">
        <v>6</v>
      </c>
      <c r="AG17" s="2">
        <v>16.5</v>
      </c>
      <c r="AH17" s="2">
        <v>6</v>
      </c>
      <c r="AI17" s="2">
        <v>20.2</v>
      </c>
      <c r="AJ17" s="2">
        <v>6</v>
      </c>
      <c r="AK17" s="2">
        <v>24.1</v>
      </c>
      <c r="AL17" s="2">
        <v>6</v>
      </c>
      <c r="AM17" s="2">
        <v>29.1</v>
      </c>
      <c r="AN17" s="2">
        <v>6</v>
      </c>
      <c r="AO17" s="2">
        <v>34</v>
      </c>
      <c r="AP17" s="2">
        <v>6</v>
      </c>
      <c r="AQ17" s="2">
        <v>39.2</v>
      </c>
      <c r="AR17" s="2">
        <v>6</v>
      </c>
    </row>
    <row r="18" spans="11:44" ht="12.75">
      <c r="K18">
        <f>K17*0.95</f>
        <v>0.76</v>
      </c>
      <c r="L18">
        <f>L17*0.1</f>
        <v>0.1</v>
      </c>
      <c r="M18">
        <f>M17*0.95</f>
        <v>1.0355</v>
      </c>
      <c r="N18">
        <f>N17*0.1</f>
        <v>0.2</v>
      </c>
      <c r="O18">
        <f>O17*0.95</f>
        <v>1.3299999999999998</v>
      </c>
      <c r="P18">
        <f>P17*0.1</f>
        <v>0.30000000000000004</v>
      </c>
      <c r="Q18">
        <f>Q17*0.95</f>
        <v>1.2445</v>
      </c>
      <c r="R18">
        <f>R17*0.1</f>
        <v>0.4</v>
      </c>
      <c r="S18">
        <f>S17*0.95</f>
        <v>1.5959999999999999</v>
      </c>
      <c r="T18">
        <f>T17*0.1</f>
        <v>0.5</v>
      </c>
      <c r="U18">
        <f>U17*0.95</f>
        <v>1.976</v>
      </c>
      <c r="V18">
        <f>V17*0.1</f>
        <v>0.6000000000000001</v>
      </c>
      <c r="W18">
        <f>W17*0.95</f>
        <v>3.4865</v>
      </c>
      <c r="X18">
        <f>X17*0.1</f>
        <v>0.6000000000000001</v>
      </c>
      <c r="Y18">
        <f>Y17*0.95</f>
        <v>5.044499999999999</v>
      </c>
      <c r="Z18">
        <f>Z17*0.1</f>
        <v>0.6000000000000001</v>
      </c>
      <c r="AA18">
        <f>AA17*0.95</f>
        <v>6.8305</v>
      </c>
      <c r="AB18">
        <f>AB17*0.1</f>
        <v>0.6000000000000001</v>
      </c>
      <c r="AC18">
        <f>AC17*0.95</f>
        <v>9.785</v>
      </c>
      <c r="AD18">
        <f>AD17*0.1</f>
        <v>0.6000000000000001</v>
      </c>
      <c r="AE18">
        <f>AE17*0.95</f>
        <v>12.825</v>
      </c>
      <c r="AF18">
        <f>AF17*0.1</f>
        <v>0.6000000000000001</v>
      </c>
      <c r="AG18">
        <f>AG17*0.95</f>
        <v>15.674999999999999</v>
      </c>
      <c r="AH18">
        <f>AH17*0.1</f>
        <v>0.6000000000000001</v>
      </c>
      <c r="AI18">
        <f>AI17*0.95</f>
        <v>19.189999999999998</v>
      </c>
      <c r="AJ18">
        <f>AJ17*0.1</f>
        <v>0.6000000000000001</v>
      </c>
      <c r="AK18">
        <f>AK17*0.95</f>
        <v>22.895</v>
      </c>
      <c r="AL18">
        <f>AL17*0.1</f>
        <v>0.6000000000000001</v>
      </c>
      <c r="AM18">
        <f>AM17*0.95</f>
        <v>27.645</v>
      </c>
      <c r="AN18">
        <f>AN17*0.1</f>
        <v>0.6000000000000001</v>
      </c>
      <c r="AO18">
        <f>AO17*0.95</f>
        <v>32.3</v>
      </c>
      <c r="AP18">
        <f>AP17*0.1</f>
        <v>0.6000000000000001</v>
      </c>
      <c r="AQ18">
        <f>AQ17*0.95</f>
        <v>37.24</v>
      </c>
      <c r="AR18">
        <f>AR17*0.1</f>
        <v>0.6000000000000001</v>
      </c>
    </row>
    <row r="19" spans="11:44" ht="12.75">
      <c r="K19">
        <f>K18*0.95</f>
        <v>0.722</v>
      </c>
      <c r="L19">
        <v>0</v>
      </c>
      <c r="M19">
        <f>M18*0.95</f>
        <v>0.9837250000000001</v>
      </c>
      <c r="N19">
        <v>0</v>
      </c>
      <c r="O19">
        <f>O18*0.95</f>
        <v>1.2634999999999998</v>
      </c>
      <c r="P19">
        <v>0</v>
      </c>
      <c r="Q19">
        <f>Q18*0.95</f>
        <v>1.182275</v>
      </c>
      <c r="R19">
        <v>0</v>
      </c>
      <c r="S19">
        <f>S18*0.95</f>
        <v>1.5161999999999998</v>
      </c>
      <c r="T19">
        <v>0</v>
      </c>
      <c r="U19">
        <f>U18*0.95</f>
        <v>1.8772</v>
      </c>
      <c r="V19">
        <v>0</v>
      </c>
      <c r="W19">
        <f>W18*0.95</f>
        <v>3.312175</v>
      </c>
      <c r="X19">
        <v>0</v>
      </c>
      <c r="Y19">
        <f>Y18*0.95</f>
        <v>4.792274999999999</v>
      </c>
      <c r="Z19">
        <v>0</v>
      </c>
      <c r="AA19">
        <f>AA18*0.95</f>
        <v>6.488975</v>
      </c>
      <c r="AB19">
        <v>0</v>
      </c>
      <c r="AC19">
        <f>AC18*0.95</f>
        <v>9.29575</v>
      </c>
      <c r="AD19">
        <v>0</v>
      </c>
      <c r="AE19">
        <f>AE18*0.95</f>
        <v>12.183749999999998</v>
      </c>
      <c r="AF19">
        <v>0</v>
      </c>
      <c r="AG19">
        <f>AG18*0.95</f>
        <v>14.891249999999998</v>
      </c>
      <c r="AH19">
        <v>0</v>
      </c>
      <c r="AI19">
        <f>AI18*0.95</f>
        <v>18.230499999999996</v>
      </c>
      <c r="AJ19">
        <v>0</v>
      </c>
      <c r="AK19">
        <f>AK18*0.95</f>
        <v>21.750249999999998</v>
      </c>
      <c r="AL19">
        <v>0</v>
      </c>
      <c r="AM19">
        <f>AM18*0.95</f>
        <v>26.262749999999997</v>
      </c>
      <c r="AN19">
        <v>0</v>
      </c>
      <c r="AO19">
        <f>AO18*0.95</f>
        <v>30.684999999999995</v>
      </c>
      <c r="AP19">
        <v>0</v>
      </c>
      <c r="AQ19">
        <f>AQ18*0.95</f>
        <v>35.378</v>
      </c>
      <c r="AR19">
        <v>0</v>
      </c>
    </row>
    <row r="20" spans="11:44" ht="12.75">
      <c r="K20" s="1"/>
      <c r="M20" s="1"/>
      <c r="O20" s="1"/>
      <c r="Q20" s="1"/>
      <c r="S20" s="1"/>
      <c r="U20" s="1"/>
      <c r="V20">
        <v>0</v>
      </c>
      <c r="W20" s="1">
        <f>W21*1.05</f>
        <v>0.55125</v>
      </c>
      <c r="X20">
        <v>0</v>
      </c>
      <c r="Y20" s="1">
        <f>Y21*1.05</f>
        <v>0.8158500000000001</v>
      </c>
      <c r="Z20">
        <v>0</v>
      </c>
      <c r="AA20" s="1">
        <f>AA21*1.05</f>
        <v>1.2017250000000002</v>
      </c>
      <c r="AB20">
        <v>0</v>
      </c>
      <c r="AC20" s="1">
        <f>AC21*1.05</f>
        <v>1.60965</v>
      </c>
      <c r="AD20">
        <v>0</v>
      </c>
      <c r="AE20" s="1">
        <f>AE21*1.05</f>
        <v>2.1498749999999998</v>
      </c>
      <c r="AF20">
        <v>0</v>
      </c>
      <c r="AG20" s="1">
        <f>AG21*1.05</f>
        <v>2.260125</v>
      </c>
      <c r="AH20">
        <v>0</v>
      </c>
      <c r="AI20" s="1">
        <f>AI21*1.05</f>
        <v>2.6901</v>
      </c>
      <c r="AJ20">
        <v>0</v>
      </c>
      <c r="AK20" s="1">
        <f>AK21*1.05</f>
        <v>3.10905</v>
      </c>
      <c r="AL20">
        <v>0</v>
      </c>
      <c r="AM20" s="1">
        <f>AM21*1.05</f>
        <v>4.332825000000001</v>
      </c>
      <c r="AN20">
        <v>0</v>
      </c>
      <c r="AO20" s="1">
        <f>AO21*1.05</f>
        <v>5.126625000000001</v>
      </c>
      <c r="AP20">
        <v>0</v>
      </c>
      <c r="AQ20" s="1">
        <f>AQ21*1.05</f>
        <v>5.997600000000001</v>
      </c>
      <c r="AR20">
        <v>0</v>
      </c>
    </row>
    <row r="21" spans="23:44" ht="12.75">
      <c r="W21" s="1">
        <f>W22*1.05</f>
        <v>0.525</v>
      </c>
      <c r="X21" s="1">
        <f>X22*0.1</f>
        <v>0.1</v>
      </c>
      <c r="Y21" s="1">
        <f>Y22*1.05</f>
        <v>0.777</v>
      </c>
      <c r="Z21" s="1">
        <f>Z22*0.1</f>
        <v>0.2</v>
      </c>
      <c r="AA21" s="1">
        <f>AA22*1.05</f>
        <v>1.1445</v>
      </c>
      <c r="AB21" s="1">
        <f>AB22*0.1</f>
        <v>0.2</v>
      </c>
      <c r="AC21" s="1">
        <f>AC22*1.05</f>
        <v>1.533</v>
      </c>
      <c r="AD21" s="1">
        <f>AD22*0.1</f>
        <v>0.2</v>
      </c>
      <c r="AE21" s="1">
        <f>AE22*1.05</f>
        <v>2.0475</v>
      </c>
      <c r="AF21" s="1">
        <f>AF22*0.1</f>
        <v>0.2</v>
      </c>
      <c r="AG21" s="1">
        <f>AG22*1.05</f>
        <v>2.1525</v>
      </c>
      <c r="AH21" s="1">
        <f>AH22*0.1</f>
        <v>0.2</v>
      </c>
      <c r="AI21" s="1">
        <f>AI22*1.05</f>
        <v>2.562</v>
      </c>
      <c r="AJ21" s="1">
        <f>AJ22*0.1</f>
        <v>0.2</v>
      </c>
      <c r="AK21" s="1">
        <f>AK22*1.05</f>
        <v>2.961</v>
      </c>
      <c r="AL21" s="1">
        <f>AL22*0.1</f>
        <v>0.2</v>
      </c>
      <c r="AM21" s="1">
        <f>AM22*1.05</f>
        <v>4.1265</v>
      </c>
      <c r="AN21" s="1">
        <f>AN22*0.1</f>
        <v>0.2</v>
      </c>
      <c r="AO21" s="1">
        <f>AO22*1.05</f>
        <v>4.8825</v>
      </c>
      <c r="AP21" s="1">
        <f>AP22*0.1</f>
        <v>0.2</v>
      </c>
      <c r="AQ21" s="1">
        <f>AQ22*1.05</f>
        <v>5.712000000000001</v>
      </c>
      <c r="AR21" s="1">
        <f>AR22*0.1</f>
        <v>0.2</v>
      </c>
    </row>
    <row r="22" spans="1:44" s="2" customFormat="1" ht="12.75">
      <c r="A22" s="2" t="s">
        <v>5</v>
      </c>
      <c r="W22" s="2">
        <v>0.5</v>
      </c>
      <c r="X22" s="2">
        <v>1</v>
      </c>
      <c r="Y22" s="2">
        <v>0.74</v>
      </c>
      <c r="Z22" s="2">
        <v>2</v>
      </c>
      <c r="AA22" s="2">
        <v>1.09</v>
      </c>
      <c r="AB22" s="2">
        <v>2</v>
      </c>
      <c r="AC22" s="2">
        <v>1.46</v>
      </c>
      <c r="AD22" s="2">
        <v>2</v>
      </c>
      <c r="AE22" s="2">
        <v>1.95</v>
      </c>
      <c r="AF22" s="2">
        <v>2</v>
      </c>
      <c r="AG22" s="2">
        <v>2.05</v>
      </c>
      <c r="AH22" s="2">
        <v>2</v>
      </c>
      <c r="AI22" s="2">
        <v>2.44</v>
      </c>
      <c r="AJ22" s="2">
        <v>2</v>
      </c>
      <c r="AK22" s="2">
        <v>2.82</v>
      </c>
      <c r="AL22" s="2">
        <v>2</v>
      </c>
      <c r="AM22" s="2">
        <v>3.93</v>
      </c>
      <c r="AN22" s="2">
        <v>2</v>
      </c>
      <c r="AO22" s="2">
        <v>4.65</v>
      </c>
      <c r="AP22" s="2">
        <v>2</v>
      </c>
      <c r="AQ22" s="2">
        <v>5.44</v>
      </c>
      <c r="AR22" s="2">
        <v>2</v>
      </c>
    </row>
    <row r="23" spans="23:44" ht="12.75">
      <c r="W23">
        <f>W22*0.95</f>
        <v>0.475</v>
      </c>
      <c r="X23">
        <f>X22*0.1</f>
        <v>0.1</v>
      </c>
      <c r="Y23">
        <f>Y22*0.95</f>
        <v>0.703</v>
      </c>
      <c r="Z23">
        <f>Z22*0.1</f>
        <v>0.2</v>
      </c>
      <c r="AA23">
        <f>AA22*0.95</f>
        <v>1.0355</v>
      </c>
      <c r="AB23">
        <f>AB22*0.1</f>
        <v>0.2</v>
      </c>
      <c r="AC23">
        <f>AC22*0.95</f>
        <v>1.387</v>
      </c>
      <c r="AD23">
        <f>AD22*0.1</f>
        <v>0.2</v>
      </c>
      <c r="AE23">
        <f>AE22*0.95</f>
        <v>1.8524999999999998</v>
      </c>
      <c r="AF23">
        <f>AF22*0.1</f>
        <v>0.2</v>
      </c>
      <c r="AG23">
        <f>AG22*0.95</f>
        <v>1.9474999999999998</v>
      </c>
      <c r="AH23">
        <f>AH22*0.1</f>
        <v>0.2</v>
      </c>
      <c r="AI23">
        <f>AI22*0.95</f>
        <v>2.318</v>
      </c>
      <c r="AJ23">
        <f>AJ22*0.1</f>
        <v>0.2</v>
      </c>
      <c r="AK23">
        <f>AK22*0.95</f>
        <v>2.679</v>
      </c>
      <c r="AL23">
        <f>AL22*0.1</f>
        <v>0.2</v>
      </c>
      <c r="AM23">
        <f>AM22*0.95</f>
        <v>3.7335</v>
      </c>
      <c r="AN23">
        <f>AN22*0.1</f>
        <v>0.2</v>
      </c>
      <c r="AO23">
        <f>AO22*0.95</f>
        <v>4.4175</v>
      </c>
      <c r="AP23">
        <f>AP22*0.1</f>
        <v>0.2</v>
      </c>
      <c r="AQ23">
        <f>AQ22*0.95</f>
        <v>5.168</v>
      </c>
      <c r="AR23">
        <f>AR22*0.1</f>
        <v>0.2</v>
      </c>
    </row>
    <row r="24" spans="23:44" ht="12.75">
      <c r="W24">
        <f>W23*0.95</f>
        <v>0.45125</v>
      </c>
      <c r="X24">
        <v>0</v>
      </c>
      <c r="Y24">
        <f>Y23*0.95</f>
        <v>0.6678499999999999</v>
      </c>
      <c r="Z24">
        <v>0</v>
      </c>
      <c r="AA24">
        <f>AA23*0.95</f>
        <v>0.9837250000000001</v>
      </c>
      <c r="AB24">
        <v>0</v>
      </c>
      <c r="AC24">
        <f>AC23*0.95</f>
        <v>1.31765</v>
      </c>
      <c r="AD24">
        <v>0</v>
      </c>
      <c r="AE24">
        <f>AE23*0.95</f>
        <v>1.7598749999999996</v>
      </c>
      <c r="AF24">
        <v>0</v>
      </c>
      <c r="AG24">
        <f>AG23*0.95</f>
        <v>1.8501249999999998</v>
      </c>
      <c r="AH24">
        <v>0</v>
      </c>
      <c r="AI24">
        <f>AI23*0.95</f>
        <v>2.2021</v>
      </c>
      <c r="AJ24">
        <v>0</v>
      </c>
      <c r="AK24">
        <f>AK23*0.95</f>
        <v>2.54505</v>
      </c>
      <c r="AL24">
        <v>0</v>
      </c>
      <c r="AM24">
        <f>AM23*0.95</f>
        <v>3.5468249999999997</v>
      </c>
      <c r="AN24">
        <v>0</v>
      </c>
      <c r="AO24">
        <f>AO23*0.95</f>
        <v>4.196625</v>
      </c>
      <c r="AP24">
        <v>0</v>
      </c>
      <c r="AQ24">
        <f>AQ23*0.95</f>
        <v>4.9096</v>
      </c>
      <c r="AR24">
        <v>0</v>
      </c>
    </row>
    <row r="25" spans="23:44" ht="12.75">
      <c r="W25" s="1">
        <f>W26*1.05</f>
        <v>0.11025000000000001</v>
      </c>
      <c r="X25">
        <v>0</v>
      </c>
      <c r="Y25" s="1">
        <f>Y26*1.05</f>
        <v>0.11025000000000001</v>
      </c>
      <c r="Z25">
        <v>0</v>
      </c>
      <c r="AA25" s="1">
        <f>AA26*1.05</f>
        <v>0.63945</v>
      </c>
      <c r="AB25">
        <v>0</v>
      </c>
      <c r="AC25" s="1">
        <f>AC26*1.05</f>
        <v>0.8709750000000002</v>
      </c>
      <c r="AD25">
        <v>0</v>
      </c>
      <c r="AE25" s="1">
        <f>AE26*1.05</f>
        <v>1.1686500000000002</v>
      </c>
      <c r="AF25">
        <v>0</v>
      </c>
      <c r="AG25" s="1">
        <f>AG26*1.05</f>
        <v>1.1025</v>
      </c>
      <c r="AH25">
        <v>0</v>
      </c>
      <c r="AI25" s="1">
        <f>AI26*1.05</f>
        <v>1.378125</v>
      </c>
      <c r="AJ25">
        <v>0</v>
      </c>
      <c r="AK25" s="1">
        <f>AK26*1.05</f>
        <v>1.6758000000000002</v>
      </c>
      <c r="AL25">
        <v>0</v>
      </c>
      <c r="AM25" s="1">
        <f>AM26*1.05</f>
        <v>2.6239500000000002</v>
      </c>
      <c r="AN25">
        <v>0</v>
      </c>
      <c r="AO25" s="1">
        <f>AO26*1.05</f>
        <v>3.19725</v>
      </c>
      <c r="AP25">
        <v>0</v>
      </c>
      <c r="AQ25" s="1">
        <f>AQ26*1.05</f>
        <v>3.5721000000000007</v>
      </c>
      <c r="AR25">
        <v>0</v>
      </c>
    </row>
    <row r="26" spans="23:48" ht="12.75">
      <c r="W26" s="1">
        <f>W27*1.05</f>
        <v>0.10500000000000001</v>
      </c>
      <c r="X26" s="1">
        <f>X27*0.1</f>
        <v>0</v>
      </c>
      <c r="Y26" s="1">
        <f>Y27*1.05</f>
        <v>0.10500000000000001</v>
      </c>
      <c r="Z26" s="1">
        <f>Z27*0.1</f>
        <v>0</v>
      </c>
      <c r="AA26" s="1">
        <f>AA27*1.05</f>
        <v>0.609</v>
      </c>
      <c r="AB26" s="1">
        <f>AB27*0.1</f>
        <v>0.1</v>
      </c>
      <c r="AC26" s="1">
        <f>AC27*1.05</f>
        <v>0.8295000000000001</v>
      </c>
      <c r="AD26" s="1">
        <f>AD27*0.1</f>
        <v>0.2</v>
      </c>
      <c r="AE26" s="1">
        <f>AE27*1.05</f>
        <v>1.1130000000000002</v>
      </c>
      <c r="AF26" s="1">
        <f>AF27*0.1</f>
        <v>0.30000000000000004</v>
      </c>
      <c r="AG26" s="1">
        <f>AG27*1.05</f>
        <v>1.05</v>
      </c>
      <c r="AH26" s="1">
        <f>AH27*0.1</f>
        <v>0.4</v>
      </c>
      <c r="AI26" s="1">
        <f>AI27*1.05</f>
        <v>1.3125</v>
      </c>
      <c r="AJ26" s="1">
        <f>AJ27*0.1</f>
        <v>0.244</v>
      </c>
      <c r="AK26" s="1">
        <f>AK27*1.05</f>
        <v>1.596</v>
      </c>
      <c r="AL26" s="1">
        <f>AL27*0.1</f>
        <v>0.6000000000000001</v>
      </c>
      <c r="AM26" s="1">
        <f>AM27*1.05</f>
        <v>2.499</v>
      </c>
      <c r="AN26" s="1">
        <f>AN27*0.1</f>
        <v>0.6000000000000001</v>
      </c>
      <c r="AO26" s="1">
        <f>AO27*1.05</f>
        <v>3.045</v>
      </c>
      <c r="AP26" s="1">
        <f>AP27*0.1</f>
        <v>0.6000000000000001</v>
      </c>
      <c r="AQ26" s="1">
        <f>AQ27*1.05</f>
        <v>3.4020000000000006</v>
      </c>
      <c r="AR26" s="1">
        <f>AR27*0.1</f>
        <v>0.6000000000000001</v>
      </c>
      <c r="AS26" s="1"/>
      <c r="AT26" s="1"/>
      <c r="AU26" s="1"/>
      <c r="AV26" s="1"/>
    </row>
    <row r="27" spans="1:44" s="2" customFormat="1" ht="12.75">
      <c r="A27" s="2" t="s">
        <v>6</v>
      </c>
      <c r="W27" s="2">
        <v>0.1</v>
      </c>
      <c r="X27" s="2">
        <v>0</v>
      </c>
      <c r="Y27" s="2">
        <v>0.1</v>
      </c>
      <c r="Z27" s="2">
        <v>0</v>
      </c>
      <c r="AA27" s="2">
        <v>0.58</v>
      </c>
      <c r="AB27" s="2">
        <v>1</v>
      </c>
      <c r="AC27" s="2">
        <v>0.79</v>
      </c>
      <c r="AD27" s="2">
        <v>2</v>
      </c>
      <c r="AE27" s="2">
        <v>1.06</v>
      </c>
      <c r="AF27" s="2">
        <v>3</v>
      </c>
      <c r="AG27" s="2">
        <v>1</v>
      </c>
      <c r="AH27" s="2">
        <v>4</v>
      </c>
      <c r="AI27" s="2">
        <v>1.25</v>
      </c>
      <c r="AJ27" s="2">
        <v>2.44</v>
      </c>
      <c r="AK27" s="2">
        <v>1.52</v>
      </c>
      <c r="AL27" s="2">
        <v>6</v>
      </c>
      <c r="AM27" s="2">
        <v>2.38</v>
      </c>
      <c r="AN27" s="2">
        <v>6</v>
      </c>
      <c r="AO27" s="2">
        <v>2.9</v>
      </c>
      <c r="AP27" s="2">
        <v>6</v>
      </c>
      <c r="AQ27" s="2">
        <v>3.24</v>
      </c>
      <c r="AR27" s="2">
        <v>6</v>
      </c>
    </row>
    <row r="28" spans="23:44" ht="12.75">
      <c r="W28">
        <f>W27*0.95</f>
        <v>0.095</v>
      </c>
      <c r="X28">
        <f>X27*0.1</f>
        <v>0</v>
      </c>
      <c r="Y28">
        <f>Y27*0.95</f>
        <v>0.095</v>
      </c>
      <c r="Z28">
        <f>Z27*0.1</f>
        <v>0</v>
      </c>
      <c r="AA28">
        <f>AA27*0.95</f>
        <v>0.5509999999999999</v>
      </c>
      <c r="AB28">
        <f>AB27*0.1</f>
        <v>0.1</v>
      </c>
      <c r="AC28">
        <f>AC27*0.95</f>
        <v>0.7505</v>
      </c>
      <c r="AD28">
        <f>AD27*0.1</f>
        <v>0.2</v>
      </c>
      <c r="AE28">
        <f>AE27*0.95</f>
        <v>1.007</v>
      </c>
      <c r="AF28">
        <f>AF27*0.1</f>
        <v>0.30000000000000004</v>
      </c>
      <c r="AG28">
        <f>AG27*0.95</f>
        <v>0.95</v>
      </c>
      <c r="AH28">
        <f>AH27*0.1</f>
        <v>0.4</v>
      </c>
      <c r="AI28">
        <f>AI27*0.95</f>
        <v>1.1875</v>
      </c>
      <c r="AJ28">
        <f>AJ27*0.1</f>
        <v>0.244</v>
      </c>
      <c r="AK28">
        <f>AK27*0.95</f>
        <v>1.444</v>
      </c>
      <c r="AL28">
        <f>AL27*0.1</f>
        <v>0.6000000000000001</v>
      </c>
      <c r="AM28">
        <f>AM27*0.95</f>
        <v>2.2609999999999997</v>
      </c>
      <c r="AN28">
        <f>AN27*0.1</f>
        <v>0.6000000000000001</v>
      </c>
      <c r="AO28">
        <f>AO27*0.95</f>
        <v>2.755</v>
      </c>
      <c r="AP28">
        <f>AP27*0.1</f>
        <v>0.6000000000000001</v>
      </c>
      <c r="AQ28">
        <f>AQ27*0.95</f>
        <v>3.078</v>
      </c>
      <c r="AR28">
        <f>AR27*0.1</f>
        <v>0.6000000000000001</v>
      </c>
    </row>
    <row r="29" spans="23:44" ht="12.75">
      <c r="W29">
        <f>W28*0.95</f>
        <v>0.09025</v>
      </c>
      <c r="X29">
        <v>0</v>
      </c>
      <c r="Y29">
        <f>Y28*0.95</f>
        <v>0.09025</v>
      </c>
      <c r="Z29">
        <v>0</v>
      </c>
      <c r="AA29">
        <f>AA28*0.95</f>
        <v>0.5234499999999999</v>
      </c>
      <c r="AB29">
        <v>0</v>
      </c>
      <c r="AC29">
        <f>AC28*0.95</f>
        <v>0.7129749999999999</v>
      </c>
      <c r="AD29">
        <v>0</v>
      </c>
      <c r="AE29">
        <f>AE28*0.95</f>
        <v>0.9566499999999999</v>
      </c>
      <c r="AF29">
        <v>0</v>
      </c>
      <c r="AG29">
        <f>AG28*0.95</f>
        <v>0.9025</v>
      </c>
      <c r="AH29">
        <v>0</v>
      </c>
      <c r="AI29">
        <f>AI28*0.95</f>
        <v>1.128125</v>
      </c>
      <c r="AJ29">
        <v>0</v>
      </c>
      <c r="AK29">
        <f>AK28*0.95</f>
        <v>1.3718</v>
      </c>
      <c r="AL29">
        <v>0</v>
      </c>
      <c r="AM29">
        <f>AM28*0.95</f>
        <v>2.14795</v>
      </c>
      <c r="AN29">
        <v>0</v>
      </c>
      <c r="AO29">
        <f>AO28*0.95</f>
        <v>2.61725</v>
      </c>
      <c r="AP29">
        <v>0</v>
      </c>
      <c r="AQ29">
        <f>AQ28*0.95</f>
        <v>2.9240999999999997</v>
      </c>
      <c r="AR29">
        <v>0</v>
      </c>
    </row>
    <row r="30" spans="23:44" ht="12.75">
      <c r="W30" s="1">
        <f>W31*1.05</f>
        <v>0.11025000000000001</v>
      </c>
      <c r="X30">
        <v>0</v>
      </c>
      <c r="Y30" s="1">
        <f>Y31*1.05</f>
        <v>0.11025000000000001</v>
      </c>
      <c r="Z30">
        <v>0</v>
      </c>
      <c r="AA30" s="1">
        <f>AA31*1.05</f>
        <v>0.11025000000000001</v>
      </c>
      <c r="AB30">
        <v>0</v>
      </c>
      <c r="AC30" s="1">
        <f>AC31*1.05</f>
        <v>0.11025000000000001</v>
      </c>
      <c r="AD30">
        <v>0</v>
      </c>
      <c r="AE30" s="1">
        <f>AE31*1.05</f>
        <v>0.11025000000000001</v>
      </c>
      <c r="AF30">
        <v>0</v>
      </c>
      <c r="AG30" s="1">
        <f>AG31*1.05</f>
        <v>0.11025000000000001</v>
      </c>
      <c r="AH30">
        <v>0</v>
      </c>
      <c r="AI30" s="1">
        <f>AI31*1.05</f>
        <v>0.11025000000000001</v>
      </c>
      <c r="AJ30">
        <v>0</v>
      </c>
      <c r="AK30" s="1">
        <f>AK31*1.05</f>
        <v>0.11025000000000001</v>
      </c>
      <c r="AL30">
        <v>0</v>
      </c>
      <c r="AM30" s="1">
        <f>AM31*1.05</f>
        <v>0.46305</v>
      </c>
      <c r="AN30">
        <v>0</v>
      </c>
      <c r="AO30" s="1">
        <f>AO31*1.05</f>
        <v>0.6504749999999999</v>
      </c>
      <c r="AP30">
        <v>0</v>
      </c>
      <c r="AQ30" s="1">
        <f>AQ31*1.05</f>
        <v>0.8489250000000002</v>
      </c>
      <c r="AR30">
        <v>0</v>
      </c>
    </row>
    <row r="31" spans="23:60" ht="12.75">
      <c r="W31" s="1">
        <f>W32*1.05</f>
        <v>0.10500000000000001</v>
      </c>
      <c r="X31" s="1">
        <f>X32*0.1</f>
        <v>0</v>
      </c>
      <c r="Y31" s="1">
        <f>Y32*1.05</f>
        <v>0.10500000000000001</v>
      </c>
      <c r="Z31" s="1">
        <f>Z32*0.1</f>
        <v>0</v>
      </c>
      <c r="AA31" s="1">
        <f>AA32*1.05</f>
        <v>0.10500000000000001</v>
      </c>
      <c r="AB31" s="1">
        <f>AB32*0.1</f>
        <v>0</v>
      </c>
      <c r="AC31" s="1">
        <f>AC32*1.05</f>
        <v>0.10500000000000001</v>
      </c>
      <c r="AD31" s="1">
        <f>AD32*0.1</f>
        <v>0</v>
      </c>
      <c r="AE31" s="1">
        <f>AE32*1.05</f>
        <v>0.10500000000000001</v>
      </c>
      <c r="AF31" s="1">
        <f>AF32*0.1</f>
        <v>0</v>
      </c>
      <c r="AG31" s="1">
        <f>AG32*1.05</f>
        <v>0.10500000000000001</v>
      </c>
      <c r="AH31" s="1">
        <f>AH32*0.1</f>
        <v>0</v>
      </c>
      <c r="AI31" s="1">
        <f>AI32*1.05</f>
        <v>0.10500000000000001</v>
      </c>
      <c r="AJ31" s="1">
        <f>AJ32*0.1</f>
        <v>0</v>
      </c>
      <c r="AK31" s="1">
        <f>AK32*1.05</f>
        <v>0.10500000000000001</v>
      </c>
      <c r="AL31" s="1">
        <f>AL32*0.1</f>
        <v>0</v>
      </c>
      <c r="AM31" s="1">
        <f>AM32*1.05</f>
        <v>0.441</v>
      </c>
      <c r="AN31" s="1">
        <f>AN32*0.1</f>
        <v>0.1</v>
      </c>
      <c r="AO31" s="1">
        <f>AO32*1.05</f>
        <v>0.6194999999999999</v>
      </c>
      <c r="AP31" s="1">
        <f>AP32*0.1</f>
        <v>0.2</v>
      </c>
      <c r="AQ31" s="1">
        <f>AQ32*1.05</f>
        <v>0.8085000000000001</v>
      </c>
      <c r="AR31" s="1">
        <f>AR32*0.1</f>
        <v>0.1</v>
      </c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44" s="2" customFormat="1" ht="12.75">
      <c r="A32" s="2" t="s">
        <v>7</v>
      </c>
      <c r="W32" s="2">
        <v>0.1</v>
      </c>
      <c r="X32" s="2">
        <v>0</v>
      </c>
      <c r="Y32" s="2">
        <v>0.1</v>
      </c>
      <c r="Z32" s="2">
        <v>0</v>
      </c>
      <c r="AA32" s="2">
        <v>0.1</v>
      </c>
      <c r="AB32" s="2">
        <v>0</v>
      </c>
      <c r="AC32" s="2">
        <v>0.1</v>
      </c>
      <c r="AD32" s="2">
        <v>0</v>
      </c>
      <c r="AE32" s="2">
        <v>0.1</v>
      </c>
      <c r="AF32" s="2">
        <v>0</v>
      </c>
      <c r="AG32" s="2">
        <v>0.1</v>
      </c>
      <c r="AH32" s="2">
        <v>0</v>
      </c>
      <c r="AI32" s="2">
        <v>0.1</v>
      </c>
      <c r="AJ32" s="2">
        <v>0</v>
      </c>
      <c r="AK32" s="2">
        <v>0.1</v>
      </c>
      <c r="AL32" s="2">
        <v>0</v>
      </c>
      <c r="AM32" s="2">
        <v>0.42</v>
      </c>
      <c r="AN32" s="2">
        <v>1</v>
      </c>
      <c r="AO32" s="2">
        <v>0.59</v>
      </c>
      <c r="AP32" s="2">
        <v>2</v>
      </c>
      <c r="AQ32" s="2">
        <v>0.77</v>
      </c>
      <c r="AR32" s="2">
        <v>1</v>
      </c>
    </row>
    <row r="33" spans="23:44" ht="12.75">
      <c r="W33">
        <f>W32*0.95</f>
        <v>0.095</v>
      </c>
      <c r="X33">
        <f>X32*0.1</f>
        <v>0</v>
      </c>
      <c r="Y33">
        <f>Y32*0.95</f>
        <v>0.095</v>
      </c>
      <c r="Z33">
        <f>Z32*0.1</f>
        <v>0</v>
      </c>
      <c r="AA33">
        <f>AA32*0.95</f>
        <v>0.095</v>
      </c>
      <c r="AB33">
        <f>AB32*0.1</f>
        <v>0</v>
      </c>
      <c r="AC33">
        <f>AC32*0.95</f>
        <v>0.095</v>
      </c>
      <c r="AD33">
        <f>AD32*0.1</f>
        <v>0</v>
      </c>
      <c r="AE33">
        <f>AE32*0.95</f>
        <v>0.095</v>
      </c>
      <c r="AF33">
        <f>AF32*0.1</f>
        <v>0</v>
      </c>
      <c r="AG33">
        <f>AG32*0.95</f>
        <v>0.095</v>
      </c>
      <c r="AH33">
        <f>AH32*0.1</f>
        <v>0</v>
      </c>
      <c r="AI33">
        <f>AI32*0.95</f>
        <v>0.095</v>
      </c>
      <c r="AJ33">
        <f>AJ32*0.1</f>
        <v>0</v>
      </c>
      <c r="AK33">
        <f>AK32*0.95</f>
        <v>0.095</v>
      </c>
      <c r="AL33">
        <f>AL32*0.1</f>
        <v>0</v>
      </c>
      <c r="AM33">
        <f>AM32*0.95</f>
        <v>0.39899999999999997</v>
      </c>
      <c r="AN33">
        <f>AN32*0.1</f>
        <v>0.1</v>
      </c>
      <c r="AO33">
        <f>AO32*0.95</f>
        <v>0.5605</v>
      </c>
      <c r="AP33">
        <f>AP32*0.1</f>
        <v>0.2</v>
      </c>
      <c r="AQ33">
        <f>AQ32*0.95</f>
        <v>0.7314999999999999</v>
      </c>
      <c r="AR33">
        <f>AR32*0.1</f>
        <v>0.1</v>
      </c>
    </row>
    <row r="34" spans="23:44" ht="12.75">
      <c r="W34">
        <f>W33*0.95</f>
        <v>0.09025</v>
      </c>
      <c r="X34">
        <v>0</v>
      </c>
      <c r="Y34">
        <f>Y33*0.95</f>
        <v>0.09025</v>
      </c>
      <c r="Z34">
        <v>0</v>
      </c>
      <c r="AA34">
        <f>AA33*0.95</f>
        <v>0.09025</v>
      </c>
      <c r="AB34">
        <v>0</v>
      </c>
      <c r="AC34">
        <f>AC33*0.95</f>
        <v>0.09025</v>
      </c>
      <c r="AD34">
        <v>0</v>
      </c>
      <c r="AE34">
        <f>AE33*0.95</f>
        <v>0.09025</v>
      </c>
      <c r="AF34">
        <v>0</v>
      </c>
      <c r="AG34">
        <f>AG33*0.95</f>
        <v>0.09025</v>
      </c>
      <c r="AH34">
        <v>0</v>
      </c>
      <c r="AI34">
        <f>AI33*0.95</f>
        <v>0.09025</v>
      </c>
      <c r="AJ34">
        <v>0</v>
      </c>
      <c r="AK34">
        <f>AK33*0.95</f>
        <v>0.09025</v>
      </c>
      <c r="AL34">
        <v>0</v>
      </c>
      <c r="AM34">
        <f>AM33*0.95</f>
        <v>0.37904999999999994</v>
      </c>
      <c r="AN34">
        <v>0</v>
      </c>
      <c r="AO34">
        <f>AO33*0.95</f>
        <v>0.5324749999999999</v>
      </c>
      <c r="AP34">
        <v>0</v>
      </c>
      <c r="AQ34">
        <f>AQ33*0.95</f>
        <v>0.6949249999999999</v>
      </c>
      <c r="AR34">
        <v>0</v>
      </c>
    </row>
    <row r="35" spans="23:44" ht="12.75">
      <c r="W35" s="1">
        <f>W36*1.05</f>
        <v>0.11025000000000001</v>
      </c>
      <c r="X35">
        <v>0</v>
      </c>
      <c r="Y35" s="1">
        <f>Y36*1.05</f>
        <v>0.11025000000000001</v>
      </c>
      <c r="Z35">
        <v>0</v>
      </c>
      <c r="AA35" s="1">
        <f>AA36*1.05</f>
        <v>0.11025000000000001</v>
      </c>
      <c r="AB35">
        <v>0</v>
      </c>
      <c r="AC35" s="1">
        <f>AC36*1.05</f>
        <v>0.11025000000000001</v>
      </c>
      <c r="AD35">
        <v>0</v>
      </c>
      <c r="AE35" s="1">
        <f>AE36*1.05</f>
        <v>0.11025000000000001</v>
      </c>
      <c r="AF35">
        <v>0</v>
      </c>
      <c r="AG35" s="1">
        <f>AG36*1.05</f>
        <v>0.11025000000000001</v>
      </c>
      <c r="AH35">
        <v>0</v>
      </c>
      <c r="AI35" s="1">
        <f>AI36*1.05</f>
        <v>0.11025000000000001</v>
      </c>
      <c r="AJ35">
        <v>0</v>
      </c>
      <c r="AK35" s="1">
        <f>AK36*1.05</f>
        <v>0.11025000000000001</v>
      </c>
      <c r="AL35">
        <v>0</v>
      </c>
      <c r="AM35" s="1">
        <f>AM36*1.05</f>
        <v>0.11025000000000001</v>
      </c>
      <c r="AN35">
        <v>0</v>
      </c>
      <c r="AO35" s="1">
        <f>AO36*1.05</f>
        <v>0.11025000000000001</v>
      </c>
      <c r="AP35">
        <v>0</v>
      </c>
      <c r="AQ35" s="1">
        <f>AQ36*1.05</f>
        <v>0.6945750000000002</v>
      </c>
      <c r="AR35">
        <v>0</v>
      </c>
    </row>
    <row r="36" spans="23:44" ht="12.75">
      <c r="W36" s="1">
        <f>W37*1.05</f>
        <v>0.10500000000000001</v>
      </c>
      <c r="X36" s="1">
        <f>X37*0.1</f>
        <v>0</v>
      </c>
      <c r="Y36" s="1">
        <f>Y37*1.05</f>
        <v>0.10500000000000001</v>
      </c>
      <c r="Z36" s="1">
        <f>Z37*0.1</f>
        <v>0</v>
      </c>
      <c r="AA36" s="1">
        <f>AA37*1.05</f>
        <v>0.10500000000000001</v>
      </c>
      <c r="AB36" s="1">
        <f>AB37*0.1</f>
        <v>0</v>
      </c>
      <c r="AC36" s="1">
        <f>AC37*1.05</f>
        <v>0.10500000000000001</v>
      </c>
      <c r="AD36" s="1">
        <f>AD37*0.1</f>
        <v>0</v>
      </c>
      <c r="AE36" s="1">
        <f>AE37*1.05</f>
        <v>0.10500000000000001</v>
      </c>
      <c r="AF36" s="1">
        <f>AF37*0.1</f>
        <v>0</v>
      </c>
      <c r="AG36" s="1">
        <f>AG37*1.05</f>
        <v>0.10500000000000001</v>
      </c>
      <c r="AH36" s="1">
        <f>AH37*0.1</f>
        <v>0</v>
      </c>
      <c r="AI36" s="1">
        <f>AI37*1.05</f>
        <v>0.10500000000000001</v>
      </c>
      <c r="AJ36" s="1">
        <f>AJ37*0.1</f>
        <v>0</v>
      </c>
      <c r="AK36" s="1">
        <f>AK37*1.05</f>
        <v>0.10500000000000001</v>
      </c>
      <c r="AL36" s="1">
        <f>AL37*0.1</f>
        <v>0</v>
      </c>
      <c r="AM36" s="1">
        <f>AM37*1.05</f>
        <v>0.10500000000000001</v>
      </c>
      <c r="AN36" s="1">
        <f>AN37*0.1</f>
        <v>0</v>
      </c>
      <c r="AO36" s="1">
        <f>AO37*1.05</f>
        <v>0.10500000000000001</v>
      </c>
      <c r="AP36" s="1">
        <f>AP37*0.1</f>
        <v>0</v>
      </c>
      <c r="AQ36" s="1">
        <f>AQ37*1.05</f>
        <v>0.6615000000000001</v>
      </c>
      <c r="AR36" s="1">
        <f>AR37*0.1</f>
        <v>0.2</v>
      </c>
    </row>
    <row r="37" spans="1:44" s="2" customFormat="1" ht="12.75">
      <c r="A37" s="2" t="s">
        <v>29</v>
      </c>
      <c r="W37" s="2">
        <v>0.1</v>
      </c>
      <c r="X37" s="2">
        <v>0</v>
      </c>
      <c r="Y37" s="2">
        <v>0.1</v>
      </c>
      <c r="Z37" s="2">
        <v>0</v>
      </c>
      <c r="AA37" s="2">
        <v>0.1</v>
      </c>
      <c r="AB37" s="2">
        <v>0</v>
      </c>
      <c r="AC37" s="2">
        <v>0.1</v>
      </c>
      <c r="AD37" s="2">
        <v>0</v>
      </c>
      <c r="AE37" s="2">
        <v>0.1</v>
      </c>
      <c r="AF37" s="2">
        <v>0</v>
      </c>
      <c r="AG37" s="2">
        <v>0.1</v>
      </c>
      <c r="AH37" s="2">
        <v>0</v>
      </c>
      <c r="AI37" s="2">
        <v>0.1</v>
      </c>
      <c r="AJ37" s="2">
        <v>0</v>
      </c>
      <c r="AK37" s="2">
        <v>0.1</v>
      </c>
      <c r="AL37" s="2">
        <v>0</v>
      </c>
      <c r="AM37" s="2">
        <v>0.1</v>
      </c>
      <c r="AN37" s="2">
        <v>0</v>
      </c>
      <c r="AO37" s="2">
        <v>0.1</v>
      </c>
      <c r="AP37" s="2">
        <v>0</v>
      </c>
      <c r="AQ37" s="2">
        <v>0.63</v>
      </c>
      <c r="AR37" s="2">
        <v>2</v>
      </c>
    </row>
    <row r="38" spans="23:44" ht="12.75">
      <c r="W38">
        <f>W37*0.95</f>
        <v>0.095</v>
      </c>
      <c r="X38">
        <f>X37*0.1</f>
        <v>0</v>
      </c>
      <c r="Y38">
        <f>Y37*0.95</f>
        <v>0.095</v>
      </c>
      <c r="Z38">
        <f>Z37*0.1</f>
        <v>0</v>
      </c>
      <c r="AA38">
        <f>AA37*0.95</f>
        <v>0.095</v>
      </c>
      <c r="AB38">
        <f>AB37*0.1</f>
        <v>0</v>
      </c>
      <c r="AC38">
        <f>AC37*0.95</f>
        <v>0.095</v>
      </c>
      <c r="AD38">
        <f>AD37*0.1</f>
        <v>0</v>
      </c>
      <c r="AE38">
        <f>AE37*0.95</f>
        <v>0.095</v>
      </c>
      <c r="AF38">
        <f>AF37*0.1</f>
        <v>0</v>
      </c>
      <c r="AG38">
        <f>AG37*0.95</f>
        <v>0.095</v>
      </c>
      <c r="AH38">
        <f>AH37*0.1</f>
        <v>0</v>
      </c>
      <c r="AI38">
        <f>AI37*0.95</f>
        <v>0.095</v>
      </c>
      <c r="AJ38">
        <f>AJ37*0.1</f>
        <v>0</v>
      </c>
      <c r="AK38">
        <f>AK37*0.95</f>
        <v>0.095</v>
      </c>
      <c r="AL38">
        <f>AL37*0.1</f>
        <v>0</v>
      </c>
      <c r="AM38">
        <f>AM37*0.95</f>
        <v>0.095</v>
      </c>
      <c r="AN38">
        <f>AN37*0.1</f>
        <v>0</v>
      </c>
      <c r="AO38">
        <f>AO37*0.95</f>
        <v>0.095</v>
      </c>
      <c r="AP38">
        <f>AP37*0.1</f>
        <v>0</v>
      </c>
      <c r="AQ38">
        <f>AQ37*0.95</f>
        <v>0.5984999999999999</v>
      </c>
      <c r="AR38">
        <f>AR37*0.1</f>
        <v>0.2</v>
      </c>
    </row>
    <row r="39" spans="23:44" ht="12.75">
      <c r="W39">
        <f>W38*0.95</f>
        <v>0.09025</v>
      </c>
      <c r="X39">
        <v>0</v>
      </c>
      <c r="Y39">
        <f>Y38*0.95</f>
        <v>0.09025</v>
      </c>
      <c r="Z39">
        <v>0</v>
      </c>
      <c r="AA39">
        <f>AA38*0.95</f>
        <v>0.09025</v>
      </c>
      <c r="AB39">
        <v>0</v>
      </c>
      <c r="AC39">
        <f>AC38*0.95</f>
        <v>0.09025</v>
      </c>
      <c r="AD39">
        <v>0</v>
      </c>
      <c r="AE39">
        <f>AE38*0.95</f>
        <v>0.09025</v>
      </c>
      <c r="AF39">
        <v>0</v>
      </c>
      <c r="AG39">
        <f>AG38*0.95</f>
        <v>0.09025</v>
      </c>
      <c r="AH39">
        <v>0</v>
      </c>
      <c r="AI39">
        <f>AI38*0.95</f>
        <v>0.09025</v>
      </c>
      <c r="AJ39">
        <v>0</v>
      </c>
      <c r="AK39">
        <f>AK38*0.95</f>
        <v>0.09025</v>
      </c>
      <c r="AL39">
        <v>0</v>
      </c>
      <c r="AM39">
        <f>AM38*0.95</f>
        <v>0.09025</v>
      </c>
      <c r="AN39">
        <v>0</v>
      </c>
      <c r="AO39">
        <f>AO38*0.95</f>
        <v>0.09025</v>
      </c>
      <c r="AP39">
        <v>0</v>
      </c>
      <c r="AQ39">
        <f>AQ38*0.95</f>
        <v>0.5685749999999999</v>
      </c>
      <c r="AR39">
        <v>0</v>
      </c>
    </row>
    <row r="40" spans="11:44" ht="12.75">
      <c r="K40" t="str">
        <f>IF(K41="None","",K41)</f>
        <v>Beryllium</v>
      </c>
      <c r="W40">
        <v>0.1</v>
      </c>
      <c r="X40">
        <v>0</v>
      </c>
      <c r="Y40">
        <v>0.1</v>
      </c>
      <c r="Z40">
        <v>0</v>
      </c>
      <c r="AA40">
        <v>0.1</v>
      </c>
      <c r="AB40">
        <v>0</v>
      </c>
      <c r="AC40">
        <v>0.1</v>
      </c>
      <c r="AD40">
        <v>0</v>
      </c>
      <c r="AE40">
        <v>0.1</v>
      </c>
      <c r="AF40">
        <v>0</v>
      </c>
      <c r="AG40">
        <v>0.1</v>
      </c>
      <c r="AH40">
        <v>0</v>
      </c>
      <c r="AI40">
        <v>0.1</v>
      </c>
      <c r="AJ40">
        <v>0</v>
      </c>
      <c r="AK40">
        <v>0.1</v>
      </c>
      <c r="AL40">
        <v>0</v>
      </c>
      <c r="AM40">
        <v>0.1</v>
      </c>
      <c r="AN40">
        <v>0</v>
      </c>
      <c r="AO40">
        <v>0.1</v>
      </c>
      <c r="AP40">
        <v>0</v>
      </c>
      <c r="AQ40">
        <v>0.1</v>
      </c>
      <c r="AR40">
        <v>0</v>
      </c>
    </row>
    <row r="41" spans="2:11" ht="12.75">
      <c r="B41" t="str">
        <f>VLOOKUP(B42,A45:B65,2)</f>
        <v>Lithium</v>
      </c>
      <c r="K41" t="str">
        <f>VLOOKUP(K42,J45:K66,2)</f>
        <v>Beryllium</v>
      </c>
    </row>
    <row r="42" spans="2:12" ht="12.75">
      <c r="B42">
        <v>3</v>
      </c>
      <c r="C42">
        <f>B42+0.5</f>
        <v>3.5</v>
      </c>
      <c r="K42">
        <v>5</v>
      </c>
      <c r="L42">
        <f>K42+0.5</f>
        <v>5.5</v>
      </c>
    </row>
    <row r="43" spans="11:12" ht="12.75">
      <c r="K43">
        <f>K42-1</f>
        <v>4</v>
      </c>
      <c r="L43">
        <f>L42-1</f>
        <v>4.5</v>
      </c>
    </row>
    <row r="45" spans="1:16" ht="12.75">
      <c r="A45">
        <v>1</v>
      </c>
      <c r="B45" t="s">
        <v>9</v>
      </c>
      <c r="C45">
        <v>2</v>
      </c>
      <c r="D45">
        <f>HLOOKUP($B$42,$B$4:$AR$40,$C45)</f>
        <v>6.901650000000001</v>
      </c>
      <c r="E45">
        <f>IF(D45=0,0.1,D45)</f>
        <v>6.901650000000001</v>
      </c>
      <c r="F45">
        <f>HLOOKUP($C$42,$B$4:$AR$40,$C45)</f>
        <v>0</v>
      </c>
      <c r="J45">
        <v>1</v>
      </c>
      <c r="K45" t="s">
        <v>32</v>
      </c>
      <c r="L45">
        <v>2</v>
      </c>
      <c r="M45">
        <f>HLOOKUP($K$43,$B$4:$AR$40,$L45)</f>
        <v>12.67875</v>
      </c>
      <c r="N45">
        <f>IF(M45=0,0.1,M45)</f>
        <v>12.67875</v>
      </c>
      <c r="O45">
        <f>HLOOKUP($L$43,$B$4:$AR$40,$L45)</f>
        <v>0</v>
      </c>
      <c r="P45">
        <f>IF($K$42=1,-10,O45)</f>
        <v>0</v>
      </c>
    </row>
    <row r="46" spans="1:16" ht="12.75">
      <c r="A46">
        <f>A45+1</f>
        <v>2</v>
      </c>
      <c r="B46" t="s">
        <v>10</v>
      </c>
      <c r="C46">
        <f>C45+1</f>
        <v>3</v>
      </c>
      <c r="D46">
        <f aca="true" t="shared" si="1" ref="D46:D80">HLOOKUP($B$42,$B$4:$AR$40,$C46)</f>
        <v>6.573</v>
      </c>
      <c r="E46">
        <f aca="true" t="shared" si="2" ref="E46:E80">IF(D46=0,0.1,D46)</f>
        <v>6.573</v>
      </c>
      <c r="F46">
        <f aca="true" t="shared" si="3" ref="F46:F80">HLOOKUP($C$42,$B$4:$AR$40,$C46)</f>
        <v>0.2</v>
      </c>
      <c r="J46">
        <f>J45+1</f>
        <v>2</v>
      </c>
      <c r="K46" t="s">
        <v>9</v>
      </c>
      <c r="L46">
        <f>L45+1</f>
        <v>3</v>
      </c>
      <c r="M46">
        <f aca="true" t="shared" si="4" ref="M46:M80">HLOOKUP($K$43,$B$4:$AR$40,$L46)</f>
        <v>12.075000000000001</v>
      </c>
      <c r="N46">
        <f aca="true" t="shared" si="5" ref="N46:N80">IF(M46=0,0.1,M46)</f>
        <v>12.075000000000001</v>
      </c>
      <c r="O46">
        <f aca="true" t="shared" si="6" ref="O46:O80">HLOOKUP($L$43,$B$4:$AR$40,$L46)</f>
        <v>0.2</v>
      </c>
      <c r="P46">
        <f aca="true" t="shared" si="7" ref="P46:P80">IF($K$42=1,-10,O46)</f>
        <v>0.2</v>
      </c>
    </row>
    <row r="47" spans="1:16" ht="12.75">
      <c r="A47">
        <f aca="true" t="shared" si="8" ref="A47:A65">A46+1</f>
        <v>3</v>
      </c>
      <c r="B47" t="s">
        <v>11</v>
      </c>
      <c r="C47">
        <f aca="true" t="shared" si="9" ref="C47:C80">C46+1</f>
        <v>4</v>
      </c>
      <c r="D47">
        <f t="shared" si="1"/>
        <v>6.26</v>
      </c>
      <c r="E47">
        <f t="shared" si="2"/>
        <v>6.26</v>
      </c>
      <c r="F47">
        <f t="shared" si="3"/>
        <v>2</v>
      </c>
      <c r="J47">
        <f>J46+1</f>
        <v>3</v>
      </c>
      <c r="K47" t="s">
        <v>10</v>
      </c>
      <c r="L47">
        <f aca="true" t="shared" si="10" ref="L47:L80">L46+1</f>
        <v>4</v>
      </c>
      <c r="M47">
        <f t="shared" si="4"/>
        <v>11.5</v>
      </c>
      <c r="N47">
        <f t="shared" si="5"/>
        <v>11.5</v>
      </c>
      <c r="O47">
        <f t="shared" si="6"/>
        <v>2</v>
      </c>
      <c r="P47">
        <f t="shared" si="7"/>
        <v>2</v>
      </c>
    </row>
    <row r="48" spans="1:16" ht="12.75">
      <c r="A48">
        <f t="shared" si="8"/>
        <v>4</v>
      </c>
      <c r="B48" t="s">
        <v>12</v>
      </c>
      <c r="C48">
        <f t="shared" si="9"/>
        <v>5</v>
      </c>
      <c r="D48">
        <f t="shared" si="1"/>
        <v>5.946999999999999</v>
      </c>
      <c r="E48">
        <f t="shared" si="2"/>
        <v>5.946999999999999</v>
      </c>
      <c r="F48">
        <f t="shared" si="3"/>
        <v>0.2</v>
      </c>
      <c r="J48">
        <f aca="true" t="shared" si="11" ref="J48:J66">J47+1</f>
        <v>4</v>
      </c>
      <c r="K48" t="s">
        <v>11</v>
      </c>
      <c r="L48">
        <f t="shared" si="10"/>
        <v>5</v>
      </c>
      <c r="M48">
        <f t="shared" si="4"/>
        <v>10.924999999999999</v>
      </c>
      <c r="N48">
        <f t="shared" si="5"/>
        <v>10.924999999999999</v>
      </c>
      <c r="O48">
        <f t="shared" si="6"/>
        <v>0.2</v>
      </c>
      <c r="P48">
        <f t="shared" si="7"/>
        <v>0.2</v>
      </c>
    </row>
    <row r="49" spans="1:16" ht="12.75">
      <c r="A49">
        <f t="shared" si="8"/>
        <v>5</v>
      </c>
      <c r="B49" t="s">
        <v>13</v>
      </c>
      <c r="C49">
        <f t="shared" si="9"/>
        <v>6</v>
      </c>
      <c r="D49">
        <f t="shared" si="1"/>
        <v>5.649649999999999</v>
      </c>
      <c r="E49">
        <f t="shared" si="2"/>
        <v>5.649649999999999</v>
      </c>
      <c r="F49">
        <f t="shared" si="3"/>
        <v>0</v>
      </c>
      <c r="J49">
        <f t="shared" si="11"/>
        <v>5</v>
      </c>
      <c r="K49" t="s">
        <v>12</v>
      </c>
      <c r="L49">
        <f t="shared" si="10"/>
        <v>6</v>
      </c>
      <c r="M49">
        <f t="shared" si="4"/>
        <v>10.378749999999998</v>
      </c>
      <c r="N49">
        <f t="shared" si="5"/>
        <v>10.378749999999998</v>
      </c>
      <c r="O49">
        <f t="shared" si="6"/>
        <v>0</v>
      </c>
      <c r="P49">
        <f t="shared" si="7"/>
        <v>0</v>
      </c>
    </row>
    <row r="50" spans="1:16" ht="12.75">
      <c r="A50">
        <f t="shared" si="8"/>
        <v>6</v>
      </c>
      <c r="B50" t="s">
        <v>14</v>
      </c>
      <c r="C50">
        <f t="shared" si="9"/>
        <v>7</v>
      </c>
      <c r="D50">
        <f t="shared" si="1"/>
        <v>0.5733</v>
      </c>
      <c r="E50">
        <f t="shared" si="2"/>
        <v>0.5733</v>
      </c>
      <c r="F50">
        <f t="shared" si="3"/>
        <v>0</v>
      </c>
      <c r="J50">
        <f t="shared" si="11"/>
        <v>6</v>
      </c>
      <c r="K50" t="s">
        <v>13</v>
      </c>
      <c r="L50">
        <f t="shared" si="10"/>
        <v>7</v>
      </c>
      <c r="M50">
        <f t="shared" si="4"/>
        <v>0.9922500000000001</v>
      </c>
      <c r="N50">
        <f t="shared" si="5"/>
        <v>0.9922500000000001</v>
      </c>
      <c r="O50">
        <f t="shared" si="6"/>
        <v>0</v>
      </c>
      <c r="P50">
        <f t="shared" si="7"/>
        <v>0</v>
      </c>
    </row>
    <row r="51" spans="1:16" ht="12.75">
      <c r="A51">
        <f t="shared" si="8"/>
        <v>7</v>
      </c>
      <c r="B51" t="s">
        <v>15</v>
      </c>
      <c r="C51">
        <f t="shared" si="9"/>
        <v>8</v>
      </c>
      <c r="D51">
        <f t="shared" si="1"/>
        <v>0.546</v>
      </c>
      <c r="E51">
        <f t="shared" si="2"/>
        <v>0.546</v>
      </c>
      <c r="F51">
        <f t="shared" si="3"/>
        <v>0.1</v>
      </c>
      <c r="J51">
        <f t="shared" si="11"/>
        <v>7</v>
      </c>
      <c r="K51" t="s">
        <v>14</v>
      </c>
      <c r="L51">
        <f t="shared" si="10"/>
        <v>8</v>
      </c>
      <c r="M51">
        <f t="shared" si="4"/>
        <v>0.9450000000000001</v>
      </c>
      <c r="N51">
        <f t="shared" si="5"/>
        <v>0.9450000000000001</v>
      </c>
      <c r="O51">
        <f t="shared" si="6"/>
        <v>0.2</v>
      </c>
      <c r="P51">
        <f t="shared" si="7"/>
        <v>0.2</v>
      </c>
    </row>
    <row r="52" spans="1:16" ht="12.75">
      <c r="A52">
        <f t="shared" si="8"/>
        <v>8</v>
      </c>
      <c r="B52" t="s">
        <v>8</v>
      </c>
      <c r="C52">
        <f t="shared" si="9"/>
        <v>9</v>
      </c>
      <c r="D52">
        <f t="shared" si="1"/>
        <v>0.52</v>
      </c>
      <c r="E52">
        <f t="shared" si="2"/>
        <v>0.52</v>
      </c>
      <c r="F52">
        <f t="shared" si="3"/>
        <v>1</v>
      </c>
      <c r="J52">
        <f t="shared" si="11"/>
        <v>8</v>
      </c>
      <c r="K52" t="s">
        <v>15</v>
      </c>
      <c r="L52">
        <f t="shared" si="10"/>
        <v>9</v>
      </c>
      <c r="M52">
        <f t="shared" si="4"/>
        <v>0.9</v>
      </c>
      <c r="N52">
        <f t="shared" si="5"/>
        <v>0.9</v>
      </c>
      <c r="O52">
        <f t="shared" si="6"/>
        <v>2</v>
      </c>
      <c r="P52">
        <f t="shared" si="7"/>
        <v>2</v>
      </c>
    </row>
    <row r="53" spans="1:16" ht="12.75">
      <c r="A53">
        <f t="shared" si="8"/>
        <v>9</v>
      </c>
      <c r="B53" t="s">
        <v>16</v>
      </c>
      <c r="C53">
        <f t="shared" si="9"/>
        <v>10</v>
      </c>
      <c r="D53">
        <f t="shared" si="1"/>
        <v>0.494</v>
      </c>
      <c r="E53">
        <f t="shared" si="2"/>
        <v>0.494</v>
      </c>
      <c r="F53">
        <f t="shared" si="3"/>
        <v>0.1</v>
      </c>
      <c r="J53">
        <f t="shared" si="11"/>
        <v>9</v>
      </c>
      <c r="K53" t="s">
        <v>8</v>
      </c>
      <c r="L53">
        <f t="shared" si="10"/>
        <v>10</v>
      </c>
      <c r="M53">
        <f t="shared" si="4"/>
        <v>0.855</v>
      </c>
      <c r="N53">
        <f t="shared" si="5"/>
        <v>0.855</v>
      </c>
      <c r="O53">
        <f t="shared" si="6"/>
        <v>0.2</v>
      </c>
      <c r="P53">
        <f t="shared" si="7"/>
        <v>0.2</v>
      </c>
    </row>
    <row r="54" spans="1:16" ht="12.75">
      <c r="A54">
        <f t="shared" si="8"/>
        <v>10</v>
      </c>
      <c r="B54" t="s">
        <v>17</v>
      </c>
      <c r="C54">
        <f t="shared" si="9"/>
        <v>11</v>
      </c>
      <c r="D54">
        <f t="shared" si="1"/>
        <v>0.4693</v>
      </c>
      <c r="E54">
        <f t="shared" si="2"/>
        <v>0.4693</v>
      </c>
      <c r="F54">
        <f t="shared" si="3"/>
        <v>0</v>
      </c>
      <c r="J54">
        <f t="shared" si="11"/>
        <v>10</v>
      </c>
      <c r="K54" t="s">
        <v>16</v>
      </c>
      <c r="L54">
        <f t="shared" si="10"/>
        <v>11</v>
      </c>
      <c r="M54">
        <f t="shared" si="4"/>
        <v>0.8122499999999999</v>
      </c>
      <c r="N54">
        <f t="shared" si="5"/>
        <v>0.8122499999999999</v>
      </c>
      <c r="O54">
        <f t="shared" si="6"/>
        <v>0</v>
      </c>
      <c r="P54">
        <f t="shared" si="7"/>
        <v>0</v>
      </c>
    </row>
    <row r="55" spans="1:16" ht="12.75">
      <c r="A55">
        <f t="shared" si="8"/>
        <v>11</v>
      </c>
      <c r="B55" t="s">
        <v>18</v>
      </c>
      <c r="C55">
        <f t="shared" si="9"/>
        <v>12</v>
      </c>
      <c r="D55">
        <f t="shared" si="1"/>
        <v>0.11025000000000001</v>
      </c>
      <c r="E55">
        <f t="shared" si="2"/>
        <v>0.11025000000000001</v>
      </c>
      <c r="F55">
        <f t="shared" si="3"/>
        <v>0</v>
      </c>
      <c r="J55">
        <f t="shared" si="11"/>
        <v>11</v>
      </c>
      <c r="K55" t="s">
        <v>17</v>
      </c>
      <c r="L55">
        <f t="shared" si="10"/>
        <v>12</v>
      </c>
      <c r="M55">
        <f t="shared" si="4"/>
        <v>0.11025000000000001</v>
      </c>
      <c r="N55">
        <f t="shared" si="5"/>
        <v>0.11025000000000001</v>
      </c>
      <c r="O55">
        <f t="shared" si="6"/>
        <v>0</v>
      </c>
      <c r="P55">
        <f t="shared" si="7"/>
        <v>0</v>
      </c>
    </row>
    <row r="56" spans="1:16" ht="12.75">
      <c r="A56">
        <f t="shared" si="8"/>
        <v>12</v>
      </c>
      <c r="B56" t="s">
        <v>19</v>
      </c>
      <c r="C56">
        <f t="shared" si="9"/>
        <v>13</v>
      </c>
      <c r="D56">
        <f t="shared" si="1"/>
        <v>0.10500000000000001</v>
      </c>
      <c r="E56">
        <f t="shared" si="2"/>
        <v>0.10500000000000001</v>
      </c>
      <c r="F56">
        <f t="shared" si="3"/>
        <v>0</v>
      </c>
      <c r="J56">
        <f t="shared" si="11"/>
        <v>12</v>
      </c>
      <c r="K56" t="s">
        <v>18</v>
      </c>
      <c r="L56">
        <f t="shared" si="10"/>
        <v>13</v>
      </c>
      <c r="M56">
        <f t="shared" si="4"/>
        <v>0.10500000000000001</v>
      </c>
      <c r="N56">
        <f t="shared" si="5"/>
        <v>0.10500000000000001</v>
      </c>
      <c r="O56">
        <f t="shared" si="6"/>
        <v>0</v>
      </c>
      <c r="P56">
        <f t="shared" si="7"/>
        <v>0</v>
      </c>
    </row>
    <row r="57" spans="1:16" ht="12.75">
      <c r="A57">
        <f t="shared" si="8"/>
        <v>13</v>
      </c>
      <c r="B57" t="s">
        <v>20</v>
      </c>
      <c r="C57">
        <f t="shared" si="9"/>
        <v>14</v>
      </c>
      <c r="D57">
        <f t="shared" si="1"/>
        <v>0.1</v>
      </c>
      <c r="E57">
        <f t="shared" si="2"/>
        <v>0.1</v>
      </c>
      <c r="F57">
        <f t="shared" si="3"/>
        <v>0</v>
      </c>
      <c r="J57">
        <f t="shared" si="11"/>
        <v>13</v>
      </c>
      <c r="K57" t="s">
        <v>19</v>
      </c>
      <c r="L57">
        <f t="shared" si="10"/>
        <v>14</v>
      </c>
      <c r="M57">
        <f t="shared" si="4"/>
        <v>0.1</v>
      </c>
      <c r="N57">
        <f t="shared" si="5"/>
        <v>0.1</v>
      </c>
      <c r="O57">
        <f t="shared" si="6"/>
        <v>0</v>
      </c>
      <c r="P57">
        <f t="shared" si="7"/>
        <v>0</v>
      </c>
    </row>
    <row r="58" spans="1:16" ht="12.75">
      <c r="A58">
        <f t="shared" si="8"/>
        <v>14</v>
      </c>
      <c r="B58" t="s">
        <v>21</v>
      </c>
      <c r="C58">
        <f t="shared" si="9"/>
        <v>15</v>
      </c>
      <c r="D58">
        <f t="shared" si="1"/>
        <v>0</v>
      </c>
      <c r="E58">
        <f t="shared" si="2"/>
        <v>0.1</v>
      </c>
      <c r="F58">
        <f t="shared" si="3"/>
        <v>0</v>
      </c>
      <c r="J58">
        <f t="shared" si="11"/>
        <v>14</v>
      </c>
      <c r="K58" t="s">
        <v>20</v>
      </c>
      <c r="L58">
        <f t="shared" si="10"/>
        <v>15</v>
      </c>
      <c r="M58">
        <f t="shared" si="4"/>
        <v>0</v>
      </c>
      <c r="N58">
        <f t="shared" si="5"/>
        <v>0.1</v>
      </c>
      <c r="O58">
        <f t="shared" si="6"/>
        <v>0</v>
      </c>
      <c r="P58">
        <f t="shared" si="7"/>
        <v>0</v>
      </c>
    </row>
    <row r="59" spans="1:16" ht="12.75">
      <c r="A59">
        <f t="shared" si="8"/>
        <v>15</v>
      </c>
      <c r="B59" t="s">
        <v>22</v>
      </c>
      <c r="C59">
        <f t="shared" si="9"/>
        <v>16</v>
      </c>
      <c r="D59">
        <f t="shared" si="1"/>
        <v>0</v>
      </c>
      <c r="E59">
        <f t="shared" si="2"/>
        <v>0.1</v>
      </c>
      <c r="F59">
        <f t="shared" si="3"/>
        <v>0</v>
      </c>
      <c r="J59">
        <f t="shared" si="11"/>
        <v>15</v>
      </c>
      <c r="K59" t="s">
        <v>21</v>
      </c>
      <c r="L59">
        <f t="shared" si="10"/>
        <v>16</v>
      </c>
      <c r="M59">
        <f t="shared" si="4"/>
        <v>0</v>
      </c>
      <c r="N59">
        <f t="shared" si="5"/>
        <v>0.1</v>
      </c>
      <c r="O59">
        <f t="shared" si="6"/>
        <v>0</v>
      </c>
      <c r="P59">
        <f t="shared" si="7"/>
        <v>0</v>
      </c>
    </row>
    <row r="60" spans="1:16" ht="12.75">
      <c r="A60">
        <f t="shared" si="8"/>
        <v>16</v>
      </c>
      <c r="B60" t="s">
        <v>23</v>
      </c>
      <c r="C60">
        <f t="shared" si="9"/>
        <v>17</v>
      </c>
      <c r="D60">
        <f t="shared" si="1"/>
        <v>0</v>
      </c>
      <c r="E60">
        <f t="shared" si="2"/>
        <v>0.1</v>
      </c>
      <c r="F60">
        <f t="shared" si="3"/>
        <v>0</v>
      </c>
      <c r="J60">
        <f t="shared" si="11"/>
        <v>16</v>
      </c>
      <c r="K60" t="s">
        <v>22</v>
      </c>
      <c r="L60">
        <f t="shared" si="10"/>
        <v>17</v>
      </c>
      <c r="M60">
        <f t="shared" si="4"/>
        <v>0</v>
      </c>
      <c r="N60">
        <f t="shared" si="5"/>
        <v>0.1</v>
      </c>
      <c r="O60">
        <f t="shared" si="6"/>
        <v>0</v>
      </c>
      <c r="P60">
        <f t="shared" si="7"/>
        <v>0</v>
      </c>
    </row>
    <row r="61" spans="1:16" ht="12.75">
      <c r="A61">
        <f t="shared" si="8"/>
        <v>17</v>
      </c>
      <c r="B61" t="s">
        <v>24</v>
      </c>
      <c r="C61">
        <f t="shared" si="9"/>
        <v>18</v>
      </c>
      <c r="D61">
        <f t="shared" si="1"/>
        <v>0</v>
      </c>
      <c r="E61">
        <f t="shared" si="2"/>
        <v>0.1</v>
      </c>
      <c r="F61">
        <f t="shared" si="3"/>
        <v>0</v>
      </c>
      <c r="J61">
        <f t="shared" si="11"/>
        <v>17</v>
      </c>
      <c r="K61" t="s">
        <v>23</v>
      </c>
      <c r="L61">
        <f t="shared" si="10"/>
        <v>18</v>
      </c>
      <c r="M61">
        <f t="shared" si="4"/>
        <v>0</v>
      </c>
      <c r="N61">
        <f t="shared" si="5"/>
        <v>0.1</v>
      </c>
      <c r="O61">
        <f t="shared" si="6"/>
        <v>0</v>
      </c>
      <c r="P61">
        <f t="shared" si="7"/>
        <v>0</v>
      </c>
    </row>
    <row r="62" spans="1:16" ht="12.75">
      <c r="A62">
        <f t="shared" si="8"/>
        <v>18</v>
      </c>
      <c r="B62" t="s">
        <v>25</v>
      </c>
      <c r="C62">
        <f t="shared" si="9"/>
        <v>19</v>
      </c>
      <c r="D62">
        <f t="shared" si="1"/>
        <v>0</v>
      </c>
      <c r="E62">
        <f t="shared" si="2"/>
        <v>0.1</v>
      </c>
      <c r="F62">
        <f t="shared" si="3"/>
        <v>0</v>
      </c>
      <c r="J62">
        <f t="shared" si="11"/>
        <v>18</v>
      </c>
      <c r="K62" t="s">
        <v>24</v>
      </c>
      <c r="L62">
        <f t="shared" si="10"/>
        <v>19</v>
      </c>
      <c r="M62">
        <f t="shared" si="4"/>
        <v>0</v>
      </c>
      <c r="N62">
        <f t="shared" si="5"/>
        <v>0.1</v>
      </c>
      <c r="O62">
        <f t="shared" si="6"/>
        <v>0</v>
      </c>
      <c r="P62">
        <f t="shared" si="7"/>
        <v>0</v>
      </c>
    </row>
    <row r="63" spans="1:16" ht="12.75">
      <c r="A63">
        <f t="shared" si="8"/>
        <v>19</v>
      </c>
      <c r="B63" t="s">
        <v>26</v>
      </c>
      <c r="C63">
        <f t="shared" si="9"/>
        <v>20</v>
      </c>
      <c r="D63">
        <f t="shared" si="1"/>
        <v>0</v>
      </c>
      <c r="E63">
        <f t="shared" si="2"/>
        <v>0.1</v>
      </c>
      <c r="F63">
        <f t="shared" si="3"/>
        <v>0</v>
      </c>
      <c r="J63">
        <f t="shared" si="11"/>
        <v>19</v>
      </c>
      <c r="K63" t="s">
        <v>25</v>
      </c>
      <c r="L63">
        <f t="shared" si="10"/>
        <v>20</v>
      </c>
      <c r="M63">
        <f t="shared" si="4"/>
        <v>0</v>
      </c>
      <c r="N63">
        <f t="shared" si="5"/>
        <v>0.1</v>
      </c>
      <c r="O63">
        <f t="shared" si="6"/>
        <v>0</v>
      </c>
      <c r="P63">
        <f t="shared" si="7"/>
        <v>0</v>
      </c>
    </row>
    <row r="64" spans="1:16" ht="12.75">
      <c r="A64">
        <f t="shared" si="8"/>
        <v>20</v>
      </c>
      <c r="B64" t="s">
        <v>27</v>
      </c>
      <c r="C64">
        <f t="shared" si="9"/>
        <v>21</v>
      </c>
      <c r="D64">
        <f t="shared" si="1"/>
        <v>0</v>
      </c>
      <c r="E64">
        <f t="shared" si="2"/>
        <v>0.1</v>
      </c>
      <c r="F64">
        <f t="shared" si="3"/>
        <v>0</v>
      </c>
      <c r="J64">
        <f t="shared" si="11"/>
        <v>20</v>
      </c>
      <c r="K64" t="s">
        <v>26</v>
      </c>
      <c r="L64">
        <f t="shared" si="10"/>
        <v>21</v>
      </c>
      <c r="M64">
        <f t="shared" si="4"/>
        <v>0</v>
      </c>
      <c r="N64">
        <f t="shared" si="5"/>
        <v>0.1</v>
      </c>
      <c r="O64">
        <f t="shared" si="6"/>
        <v>0</v>
      </c>
      <c r="P64">
        <f t="shared" si="7"/>
        <v>0</v>
      </c>
    </row>
    <row r="65" spans="1:16" ht="12.75">
      <c r="A65">
        <f t="shared" si="8"/>
        <v>21</v>
      </c>
      <c r="B65" t="s">
        <v>28</v>
      </c>
      <c r="C65">
        <f t="shared" si="9"/>
        <v>22</v>
      </c>
      <c r="D65">
        <f t="shared" si="1"/>
        <v>0</v>
      </c>
      <c r="E65">
        <f t="shared" si="2"/>
        <v>0.1</v>
      </c>
      <c r="F65">
        <f t="shared" si="3"/>
        <v>0</v>
      </c>
      <c r="J65">
        <f t="shared" si="11"/>
        <v>21</v>
      </c>
      <c r="K65" t="s">
        <v>27</v>
      </c>
      <c r="L65">
        <f t="shared" si="10"/>
        <v>22</v>
      </c>
      <c r="M65">
        <f t="shared" si="4"/>
        <v>0</v>
      </c>
      <c r="N65">
        <f t="shared" si="5"/>
        <v>0.1</v>
      </c>
      <c r="O65">
        <f t="shared" si="6"/>
        <v>0</v>
      </c>
      <c r="P65">
        <f t="shared" si="7"/>
        <v>0</v>
      </c>
    </row>
    <row r="66" spans="3:16" ht="12.75">
      <c r="C66">
        <f t="shared" si="9"/>
        <v>23</v>
      </c>
      <c r="D66">
        <f t="shared" si="1"/>
        <v>0</v>
      </c>
      <c r="E66">
        <f t="shared" si="2"/>
        <v>0.1</v>
      </c>
      <c r="F66">
        <f t="shared" si="3"/>
        <v>0</v>
      </c>
      <c r="J66">
        <f t="shared" si="11"/>
        <v>22</v>
      </c>
      <c r="K66" t="s">
        <v>28</v>
      </c>
      <c r="L66">
        <f t="shared" si="10"/>
        <v>23</v>
      </c>
      <c r="M66">
        <f t="shared" si="4"/>
        <v>0</v>
      </c>
      <c r="N66">
        <f t="shared" si="5"/>
        <v>0.1</v>
      </c>
      <c r="O66">
        <f t="shared" si="6"/>
        <v>0</v>
      </c>
      <c r="P66">
        <f t="shared" si="7"/>
        <v>0</v>
      </c>
    </row>
    <row r="67" spans="3:16" ht="12.75">
      <c r="C67">
        <f t="shared" si="9"/>
        <v>24</v>
      </c>
      <c r="D67">
        <f t="shared" si="1"/>
        <v>0</v>
      </c>
      <c r="E67">
        <f t="shared" si="2"/>
        <v>0.1</v>
      </c>
      <c r="F67">
        <f t="shared" si="3"/>
        <v>0</v>
      </c>
      <c r="L67">
        <f t="shared" si="10"/>
        <v>24</v>
      </c>
      <c r="M67">
        <f t="shared" si="4"/>
        <v>0</v>
      </c>
      <c r="N67">
        <f t="shared" si="5"/>
        <v>0.1</v>
      </c>
      <c r="O67">
        <f t="shared" si="6"/>
        <v>0</v>
      </c>
      <c r="P67">
        <f t="shared" si="7"/>
        <v>0</v>
      </c>
    </row>
    <row r="68" spans="3:16" ht="12.75">
      <c r="C68">
        <f t="shared" si="9"/>
        <v>25</v>
      </c>
      <c r="D68">
        <f t="shared" si="1"/>
        <v>0</v>
      </c>
      <c r="E68">
        <f t="shared" si="2"/>
        <v>0.1</v>
      </c>
      <c r="F68">
        <f t="shared" si="3"/>
        <v>0</v>
      </c>
      <c r="L68">
        <f t="shared" si="10"/>
        <v>25</v>
      </c>
      <c r="M68">
        <f t="shared" si="4"/>
        <v>0</v>
      </c>
      <c r="N68">
        <f t="shared" si="5"/>
        <v>0.1</v>
      </c>
      <c r="O68">
        <f t="shared" si="6"/>
        <v>0</v>
      </c>
      <c r="P68">
        <f t="shared" si="7"/>
        <v>0</v>
      </c>
    </row>
    <row r="69" spans="3:16" ht="12.75">
      <c r="C69">
        <f t="shared" si="9"/>
        <v>26</v>
      </c>
      <c r="D69">
        <f t="shared" si="1"/>
        <v>0</v>
      </c>
      <c r="E69">
        <f t="shared" si="2"/>
        <v>0.1</v>
      </c>
      <c r="F69">
        <f t="shared" si="3"/>
        <v>0</v>
      </c>
      <c r="L69">
        <f t="shared" si="10"/>
        <v>26</v>
      </c>
      <c r="M69">
        <f t="shared" si="4"/>
        <v>0</v>
      </c>
      <c r="N69">
        <f t="shared" si="5"/>
        <v>0.1</v>
      </c>
      <c r="O69">
        <f t="shared" si="6"/>
        <v>0</v>
      </c>
      <c r="P69">
        <f t="shared" si="7"/>
        <v>0</v>
      </c>
    </row>
    <row r="70" spans="3:16" ht="12.75">
      <c r="C70">
        <f t="shared" si="9"/>
        <v>27</v>
      </c>
      <c r="D70">
        <f t="shared" si="1"/>
        <v>0</v>
      </c>
      <c r="E70">
        <f t="shared" si="2"/>
        <v>0.1</v>
      </c>
      <c r="F70">
        <f t="shared" si="3"/>
        <v>0</v>
      </c>
      <c r="L70">
        <f t="shared" si="10"/>
        <v>27</v>
      </c>
      <c r="M70">
        <f t="shared" si="4"/>
        <v>0</v>
      </c>
      <c r="N70">
        <f t="shared" si="5"/>
        <v>0.1</v>
      </c>
      <c r="O70">
        <f t="shared" si="6"/>
        <v>0</v>
      </c>
      <c r="P70">
        <f t="shared" si="7"/>
        <v>0</v>
      </c>
    </row>
    <row r="71" spans="3:16" ht="12.75">
      <c r="C71">
        <f t="shared" si="9"/>
        <v>28</v>
      </c>
      <c r="D71">
        <f t="shared" si="1"/>
        <v>0</v>
      </c>
      <c r="E71">
        <f t="shared" si="2"/>
        <v>0.1</v>
      </c>
      <c r="F71">
        <f t="shared" si="3"/>
        <v>0</v>
      </c>
      <c r="L71">
        <f t="shared" si="10"/>
        <v>28</v>
      </c>
      <c r="M71">
        <f t="shared" si="4"/>
        <v>0</v>
      </c>
      <c r="N71">
        <f t="shared" si="5"/>
        <v>0.1</v>
      </c>
      <c r="O71">
        <f t="shared" si="6"/>
        <v>0</v>
      </c>
      <c r="P71">
        <f t="shared" si="7"/>
        <v>0</v>
      </c>
    </row>
    <row r="72" spans="3:16" ht="12.75">
      <c r="C72">
        <f t="shared" si="9"/>
        <v>29</v>
      </c>
      <c r="D72">
        <f t="shared" si="1"/>
        <v>0</v>
      </c>
      <c r="E72">
        <f t="shared" si="2"/>
        <v>0.1</v>
      </c>
      <c r="F72">
        <f t="shared" si="3"/>
        <v>0</v>
      </c>
      <c r="L72">
        <f t="shared" si="10"/>
        <v>29</v>
      </c>
      <c r="M72">
        <f t="shared" si="4"/>
        <v>0</v>
      </c>
      <c r="N72">
        <f t="shared" si="5"/>
        <v>0.1</v>
      </c>
      <c r="O72">
        <f t="shared" si="6"/>
        <v>0</v>
      </c>
      <c r="P72">
        <f t="shared" si="7"/>
        <v>0</v>
      </c>
    </row>
    <row r="73" spans="3:16" ht="12.75">
      <c r="C73">
        <f t="shared" si="9"/>
        <v>30</v>
      </c>
      <c r="D73">
        <f t="shared" si="1"/>
        <v>0</v>
      </c>
      <c r="E73">
        <f t="shared" si="2"/>
        <v>0.1</v>
      </c>
      <c r="F73">
        <f t="shared" si="3"/>
        <v>0</v>
      </c>
      <c r="L73">
        <f t="shared" si="10"/>
        <v>30</v>
      </c>
      <c r="M73">
        <f t="shared" si="4"/>
        <v>0</v>
      </c>
      <c r="N73">
        <f t="shared" si="5"/>
        <v>0.1</v>
      </c>
      <c r="O73">
        <f t="shared" si="6"/>
        <v>0</v>
      </c>
      <c r="P73">
        <f t="shared" si="7"/>
        <v>0</v>
      </c>
    </row>
    <row r="74" spans="3:16" ht="12.75">
      <c r="C74">
        <f t="shared" si="9"/>
        <v>31</v>
      </c>
      <c r="D74">
        <f t="shared" si="1"/>
        <v>0</v>
      </c>
      <c r="E74">
        <f t="shared" si="2"/>
        <v>0.1</v>
      </c>
      <c r="F74">
        <f t="shared" si="3"/>
        <v>0</v>
      </c>
      <c r="L74">
        <f t="shared" si="10"/>
        <v>31</v>
      </c>
      <c r="M74">
        <f t="shared" si="4"/>
        <v>0</v>
      </c>
      <c r="N74">
        <f t="shared" si="5"/>
        <v>0.1</v>
      </c>
      <c r="O74">
        <f t="shared" si="6"/>
        <v>0</v>
      </c>
      <c r="P74">
        <f t="shared" si="7"/>
        <v>0</v>
      </c>
    </row>
    <row r="75" spans="3:16" ht="12.75">
      <c r="C75">
        <f t="shared" si="9"/>
        <v>32</v>
      </c>
      <c r="D75">
        <f t="shared" si="1"/>
        <v>0</v>
      </c>
      <c r="E75">
        <f t="shared" si="2"/>
        <v>0.1</v>
      </c>
      <c r="F75">
        <f t="shared" si="3"/>
        <v>0</v>
      </c>
      <c r="L75">
        <f t="shared" si="10"/>
        <v>32</v>
      </c>
      <c r="M75">
        <f t="shared" si="4"/>
        <v>0</v>
      </c>
      <c r="N75">
        <f t="shared" si="5"/>
        <v>0.1</v>
      </c>
      <c r="O75">
        <f t="shared" si="6"/>
        <v>0</v>
      </c>
      <c r="P75">
        <f t="shared" si="7"/>
        <v>0</v>
      </c>
    </row>
    <row r="76" spans="3:16" ht="12.75">
      <c r="C76">
        <f t="shared" si="9"/>
        <v>33</v>
      </c>
      <c r="D76">
        <f t="shared" si="1"/>
        <v>0</v>
      </c>
      <c r="E76">
        <f t="shared" si="2"/>
        <v>0.1</v>
      </c>
      <c r="F76">
        <f t="shared" si="3"/>
        <v>0</v>
      </c>
      <c r="L76">
        <f t="shared" si="10"/>
        <v>33</v>
      </c>
      <c r="M76">
        <f t="shared" si="4"/>
        <v>0</v>
      </c>
      <c r="N76">
        <f t="shared" si="5"/>
        <v>0.1</v>
      </c>
      <c r="O76">
        <f t="shared" si="6"/>
        <v>0</v>
      </c>
      <c r="P76">
        <f t="shared" si="7"/>
        <v>0</v>
      </c>
    </row>
    <row r="77" spans="3:16" ht="12.75">
      <c r="C77">
        <f t="shared" si="9"/>
        <v>34</v>
      </c>
      <c r="D77">
        <f t="shared" si="1"/>
        <v>0</v>
      </c>
      <c r="E77">
        <f t="shared" si="2"/>
        <v>0.1</v>
      </c>
      <c r="F77">
        <f t="shared" si="3"/>
        <v>0</v>
      </c>
      <c r="L77">
        <f t="shared" si="10"/>
        <v>34</v>
      </c>
      <c r="M77">
        <f t="shared" si="4"/>
        <v>0</v>
      </c>
      <c r="N77">
        <f t="shared" si="5"/>
        <v>0.1</v>
      </c>
      <c r="O77">
        <f t="shared" si="6"/>
        <v>0</v>
      </c>
      <c r="P77">
        <f t="shared" si="7"/>
        <v>0</v>
      </c>
    </row>
    <row r="78" spans="3:16" ht="12.75">
      <c r="C78">
        <f t="shared" si="9"/>
        <v>35</v>
      </c>
      <c r="D78">
        <f t="shared" si="1"/>
        <v>0</v>
      </c>
      <c r="E78">
        <f t="shared" si="2"/>
        <v>0.1</v>
      </c>
      <c r="F78">
        <f t="shared" si="3"/>
        <v>0</v>
      </c>
      <c r="L78">
        <f t="shared" si="10"/>
        <v>35</v>
      </c>
      <c r="M78">
        <f t="shared" si="4"/>
        <v>0</v>
      </c>
      <c r="N78">
        <f t="shared" si="5"/>
        <v>0.1</v>
      </c>
      <c r="O78">
        <f t="shared" si="6"/>
        <v>0</v>
      </c>
      <c r="P78">
        <f t="shared" si="7"/>
        <v>0</v>
      </c>
    </row>
    <row r="79" spans="3:16" ht="12.75">
      <c r="C79">
        <f t="shared" si="9"/>
        <v>36</v>
      </c>
      <c r="D79">
        <f t="shared" si="1"/>
        <v>0</v>
      </c>
      <c r="E79">
        <f t="shared" si="2"/>
        <v>0.1</v>
      </c>
      <c r="F79">
        <f t="shared" si="3"/>
        <v>0</v>
      </c>
      <c r="L79">
        <f t="shared" si="10"/>
        <v>36</v>
      </c>
      <c r="M79">
        <f t="shared" si="4"/>
        <v>0</v>
      </c>
      <c r="N79">
        <f t="shared" si="5"/>
        <v>0.1</v>
      </c>
      <c r="O79">
        <f t="shared" si="6"/>
        <v>0</v>
      </c>
      <c r="P79">
        <f t="shared" si="7"/>
        <v>0</v>
      </c>
    </row>
    <row r="80" spans="3:16" ht="12.75">
      <c r="C80">
        <f t="shared" si="9"/>
        <v>37</v>
      </c>
      <c r="D80">
        <f t="shared" si="1"/>
        <v>0</v>
      </c>
      <c r="E80">
        <f t="shared" si="2"/>
        <v>0.1</v>
      </c>
      <c r="F80">
        <f t="shared" si="3"/>
        <v>0</v>
      </c>
      <c r="L80">
        <f t="shared" si="10"/>
        <v>37</v>
      </c>
      <c r="M80">
        <f t="shared" si="4"/>
        <v>0</v>
      </c>
      <c r="N80">
        <f t="shared" si="5"/>
        <v>0.1</v>
      </c>
      <c r="O80">
        <f t="shared" si="6"/>
        <v>0</v>
      </c>
      <c r="P80">
        <f t="shared" si="7"/>
        <v>0</v>
      </c>
    </row>
  </sheetData>
  <sheetProtection/>
  <mergeCells count="20">
    <mergeCell ref="Q3:R3"/>
    <mergeCell ref="AK3:AL3"/>
    <mergeCell ref="U3:V3"/>
    <mergeCell ref="S3:T3"/>
    <mergeCell ref="AC3:AD3"/>
    <mergeCell ref="AE3:AF3"/>
    <mergeCell ref="AG3:AH3"/>
    <mergeCell ref="AI3:AJ3"/>
    <mergeCell ref="AM3:AN3"/>
    <mergeCell ref="AO3:AP3"/>
    <mergeCell ref="AQ3:AR3"/>
    <mergeCell ref="G3:H3"/>
    <mergeCell ref="D3:F3"/>
    <mergeCell ref="B3:C3"/>
    <mergeCell ref="Y3:Z3"/>
    <mergeCell ref="AA3:AB3"/>
    <mergeCell ref="O3:P3"/>
    <mergeCell ref="M3:N3"/>
    <mergeCell ref="K3:L3"/>
    <mergeCell ref="I3:J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Northville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Northville Public Schools</dc:creator>
  <cp:keywords/>
  <dc:description/>
  <cp:lastModifiedBy> </cp:lastModifiedBy>
  <dcterms:created xsi:type="dcterms:W3CDTF">2013-05-23T12:24:06Z</dcterms:created>
  <dcterms:modified xsi:type="dcterms:W3CDTF">2013-05-23T16:33:45Z</dcterms:modified>
  <cp:category/>
  <cp:version/>
  <cp:contentType/>
  <cp:contentStatus/>
</cp:coreProperties>
</file>